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hidePivotFieldList="1"/>
  <xr:revisionPtr revIDLastSave="0" documentId="13_ncr:1_{47DE90C0-4CE6-4968-B280-C8FC5E59E986}" xr6:coauthVersionLast="47" xr6:coauthVersionMax="47" xr10:uidLastSave="{00000000-0000-0000-0000-000000000000}"/>
  <bookViews>
    <workbookView xWindow="-108" yWindow="-108" windowWidth="23256" windowHeight="13896" tabRatio="823" firstSheet="2" activeTab="2" xr2:uid="{00000000-000D-0000-FFFF-FFFF00000000}"/>
  </bookViews>
  <sheets>
    <sheet name="Sheet2" sheetId="14" state="hidden" r:id="rId1"/>
    <sheet name="Sintesi per RUP" sheetId="15" state="hidden" r:id="rId2"/>
    <sheet name="Pubblicazione programmazione" sheetId="35" r:id="rId3"/>
    <sheet name="Procedure anno corrente" sheetId="33" state="hidden" r:id="rId4"/>
    <sheet name="Procedure anni precedenti" sheetId="34" state="hidden" r:id="rId5"/>
  </sheets>
  <definedNames>
    <definedName name="_xlnm._FilterDatabase" localSheetId="4" hidden="1">'Procedure anni precedenti'!$A$1:$AR$368</definedName>
    <definedName name="_xlnm._FilterDatabase" localSheetId="3" hidden="1">'Procedure anno corrente'!$A$1:$AR$58</definedName>
    <definedName name="_xlnm._FilterDatabase" localSheetId="2" hidden="1">'Pubblicazione programmazione'!$A$1:$I$73</definedName>
  </definedNames>
  <calcPr calcId="191028"/>
  <pivotCaches>
    <pivotCache cacheId="0" r:id="rId6"/>
    <pivotCache cacheId="1" r:id="rId7"/>
    <pivotCache cacheId="2" r:id="rId8"/>
    <pivotCache cacheId="3" r:id="rId9"/>
    <pivotCache cacheId="4" r:id="rId1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5" l="1"/>
  <c r="D20" i="15" l="1"/>
  <c r="C20" i="15"/>
  <c r="D19" i="15"/>
  <c r="C19" i="15"/>
  <c r="D23" i="15"/>
  <c r="C23" i="15"/>
  <c r="D22" i="15"/>
  <c r="C22" i="15"/>
  <c r="D18" i="15"/>
  <c r="C18" i="15"/>
  <c r="D17" i="15"/>
  <c r="D16" i="15"/>
  <c r="C17" i="15"/>
  <c r="C16" i="15"/>
  <c r="D15" i="15"/>
  <c r="D14" i="15"/>
  <c r="D13" i="15"/>
  <c r="D12" i="15"/>
  <c r="D11" i="15"/>
  <c r="D10" i="15"/>
  <c r="D9" i="15"/>
  <c r="D8" i="15"/>
  <c r="D7" i="15"/>
  <c r="D6" i="15"/>
  <c r="D5" i="15"/>
  <c r="D4" i="15"/>
  <c r="D3" i="15"/>
  <c r="D2" i="15"/>
  <c r="C15" i="15"/>
  <c r="C14" i="15"/>
  <c r="C13" i="15"/>
  <c r="C12" i="15"/>
  <c r="C11" i="15"/>
  <c r="C10" i="15"/>
  <c r="C9" i="15"/>
  <c r="C8" i="15"/>
  <c r="C7" i="15"/>
  <c r="C6" i="15"/>
  <c r="C5" i="15"/>
  <c r="C4" i="15"/>
  <c r="C3" i="15"/>
  <c r="D25" i="15"/>
  <c r="C25" i="15"/>
  <c r="D24" i="15"/>
  <c r="C24" i="15"/>
  <c r="D21" i="15"/>
  <c r="C21" i="15"/>
</calcChain>
</file>

<file path=xl/sharedStrings.xml><?xml version="1.0" encoding="utf-8"?>
<sst xmlns="http://schemas.openxmlformats.org/spreadsheetml/2006/main" count="5148" uniqueCount="1691">
  <si>
    <t>2025</t>
  </si>
  <si>
    <t>IV Trim 2025</t>
  </si>
  <si>
    <t>2026</t>
  </si>
  <si>
    <t>I Trim 2026</t>
  </si>
  <si>
    <t>II Trim 2026</t>
  </si>
  <si>
    <t>III Trim 2026</t>
  </si>
  <si>
    <t>IV Trim 2026</t>
  </si>
  <si>
    <t>N.A.</t>
  </si>
  <si>
    <t>Trimestre previsto pubblicazione</t>
  </si>
  <si>
    <t>(Multiple Items)</t>
  </si>
  <si>
    <t>(All)</t>
  </si>
  <si>
    <t>DPCM e Spesa comune</t>
  </si>
  <si>
    <t>Count of Titolo iniziativa</t>
  </si>
  <si>
    <t xml:space="preserve">Sum of Valore complessivo iniziativa di gara o </t>
  </si>
  <si>
    <t>Row Labels</t>
  </si>
  <si>
    <t>Andrea Gamberini</t>
  </si>
  <si>
    <t>Gianluca Albonico</t>
  </si>
  <si>
    <t>Alessia Pasqualini</t>
  </si>
  <si>
    <t>Manuela Giovagnoni</t>
  </si>
  <si>
    <t>Candida Govoni</t>
  </si>
  <si>
    <t>Andrea Puddu</t>
  </si>
  <si>
    <t>Stefania Filici</t>
  </si>
  <si>
    <t>Luigi Picardi</t>
  </si>
  <si>
    <t>Alessia Orsi</t>
  </si>
  <si>
    <t>Rossella Galli</t>
  </si>
  <si>
    <t>Antonio Mazzitelli</t>
  </si>
  <si>
    <t>(blank)</t>
  </si>
  <si>
    <t>Grand Total</t>
  </si>
  <si>
    <t>Gianluca Imperato</t>
  </si>
  <si>
    <t>Elisabetta Cani</t>
  </si>
  <si>
    <t>Felicia Ilgrande</t>
  </si>
  <si>
    <t>Francesca Liuzzo</t>
  </si>
  <si>
    <t>Giancarlo Zocca</t>
  </si>
  <si>
    <t>Irene Sapia</t>
  </si>
  <si>
    <t>Nadia Comastri</t>
  </si>
  <si>
    <t>Roberta Errico</t>
  </si>
  <si>
    <t>Stefano Petrillo</t>
  </si>
  <si>
    <t>Vanessa Durante</t>
  </si>
  <si>
    <t>Area</t>
  </si>
  <si>
    <t>RUP</t>
  </si>
  <si>
    <t>N° di iniziative</t>
  </si>
  <si>
    <t>Totale iniziative</t>
  </si>
  <si>
    <t>Spesa specialistica</t>
  </si>
  <si>
    <t>non assegnate</t>
  </si>
  <si>
    <t>Area farmaci</t>
  </si>
  <si>
    <t>ICT</t>
  </si>
  <si>
    <t>PNRR</t>
  </si>
  <si>
    <t>ID Masterplan</t>
  </si>
  <si>
    <t>Titolo iniziativa</t>
  </si>
  <si>
    <t>Categoria DPCM</t>
  </si>
  <si>
    <t>Servizio di pulizia, disinfezione ambientale e altri servizi per le AUSL di Bologna e Ferrara 2</t>
  </si>
  <si>
    <t>2023-IC-5</t>
  </si>
  <si>
    <t>Prodotti cartari, detergenti, cosmetici, accessori per comunità e accessori per la consumazione dei pasti 5</t>
  </si>
  <si>
    <t>Servizi di valutazione indipendente dei programmi regionali FESR e FSE+ 2021-2027</t>
  </si>
  <si>
    <t>Servizio di interpretariato digitale in favore di persone sorde o con disabilità uditiva</t>
  </si>
  <si>
    <t>Autoambulanze e automediche per le Aziende Sanitarie</t>
  </si>
  <si>
    <t>Servizi di formazione e sviluppo delle competenze per i dipendenti</t>
  </si>
  <si>
    <t>Toner 4</t>
  </si>
  <si>
    <t>Servizio di sorveglianza sanitaria</t>
  </si>
  <si>
    <t>Chiara Bonora</t>
  </si>
  <si>
    <t>2023-IC-25</t>
  </si>
  <si>
    <t>Servizi di vigilanza armata, portierato e servizi di controllo 3</t>
  </si>
  <si>
    <t>2023-IC-26</t>
  </si>
  <si>
    <t>Servizi integrati di lavanoleggio per le aziende sanitarie e ospedaliere di AVEN  e le aziende sanitarie di Ferrara e Imola</t>
  </si>
  <si>
    <t>2023-IC-23</t>
  </si>
  <si>
    <t>Pulizia, sanificazione e servizi ausiliari 6</t>
  </si>
  <si>
    <t>Ausili per incontinenza e assorbenza a ridotto impatto ambientale ospedaliera 4</t>
  </si>
  <si>
    <t>Fornitura e posa in opera mobilio archivi CPI</t>
  </si>
  <si>
    <t>Servizi di assistenza tecnica alla gestione del Piano di potenziamento, ai fini della rendicontazione del target PNRR (Agenzia per il Lavoro)</t>
  </si>
  <si>
    <t>Servizi di assistenza tecnica per gli strumenti regionali della formazione professionale nell'ambito del PR FSE+ 2021-2027</t>
  </si>
  <si>
    <t>SI</t>
  </si>
  <si>
    <t>Polizza assicurativa per assistenza sanitaria ai dipendenti (2025)</t>
  </si>
  <si>
    <t>2023-IC-24</t>
  </si>
  <si>
    <t>Noleggio a lungo termine di automezzi con conducente 6</t>
  </si>
  <si>
    <t>Sistemi di Ablazione a Campo Pulsato (PFA)</t>
  </si>
  <si>
    <t>Energia elettrica 19</t>
  </si>
  <si>
    <t>Gas naturale 22</t>
  </si>
  <si>
    <t>Autoambulanze 4x4 per le Aziende Sanitarie</t>
  </si>
  <si>
    <t>Trasporto scolastico 3</t>
  </si>
  <si>
    <t>Distributori farmaci, parafarmaci e altri prodotti per Farmacie Comunali 6</t>
  </si>
  <si>
    <t>Carta in risme 10</t>
  </si>
  <si>
    <t>Sistemi analitici per FOBT 4</t>
  </si>
  <si>
    <t>Sistemi analitici per HPV femminile (2025)</t>
  </si>
  <si>
    <t>Fornitura targhe e segnaletica nuove sedi dei CPI</t>
  </si>
  <si>
    <t>Servizio di esecuzione di prove sperimentali per la gestione di patogeni nelle colture agrarie</t>
  </si>
  <si>
    <t>Chiara Luppi</t>
  </si>
  <si>
    <t>Servizi di Brokeraggio Assicurativo</t>
  </si>
  <si>
    <t>Abbonamenti annuali agevolati TPER 2026-2027</t>
  </si>
  <si>
    <t>Polizza Globale Fabbricati ACER Ferrara</t>
  </si>
  <si>
    <t>Servizio di ristorazione per le Aziende sanitarie e ospedaliere 2</t>
  </si>
  <si>
    <t>Frigo biologici, congelatori e frigo emoteche per le Aziende sanitarie di Reggio Emilia, Parma e Piacenza e per l’AUSL Romagna</t>
  </si>
  <si>
    <t>Ecotomografi 3</t>
  </si>
  <si>
    <t>Noleggio a lungo termine di automezzi con conducente 6bis</t>
  </si>
  <si>
    <t>Letti elettrici</t>
  </si>
  <si>
    <t>2023-IC-9</t>
  </si>
  <si>
    <t>Ossigeno e ventiloterapia</t>
  </si>
  <si>
    <t>2023-IC-13</t>
  </si>
  <si>
    <t xml:space="preserve">Protesi d'anca da revisione (lotti ritirati in gara 1) </t>
  </si>
  <si>
    <t>2023-IC-30</t>
  </si>
  <si>
    <t>DM per emodinamica (esclusi stent) 2 - 2° tranche</t>
  </si>
  <si>
    <t>2023-IC-32</t>
  </si>
  <si>
    <t>Lenti intraoculari e materiale viscoelastico 4 e Lenti intraoculari ad alta tecnologia per afachici 2</t>
  </si>
  <si>
    <t>Silvia Guidolin</t>
  </si>
  <si>
    <t>Barbara Cevenini</t>
  </si>
  <si>
    <t>Medicazione avanzata 4 "in concorrenza"</t>
  </si>
  <si>
    <t>Dispositivo di automonitoraggio glicemia FGM</t>
  </si>
  <si>
    <t>2023-IC-34</t>
  </si>
  <si>
    <t>Ausili per la mobilità dei disabili 2</t>
  </si>
  <si>
    <t>2023-IC-38</t>
  </si>
  <si>
    <t>Dispositivi a ultrasuoni e a radiofrequenza per la coagulazione vasale e la dissezione tissutale 3</t>
  </si>
  <si>
    <t>Dispositivi consumabili per robotica</t>
  </si>
  <si>
    <t>2023-IC-37</t>
  </si>
  <si>
    <t>Sistemi di terapia a pressione negativa per il trattamento di lesioni cutanee 2</t>
  </si>
  <si>
    <t>2023-IC-35</t>
  </si>
  <si>
    <t>Sonde, cateteri, tubi, sacche per urina e relativi accessori 3 (1° tranche)</t>
  </si>
  <si>
    <t>2023-IC-36</t>
  </si>
  <si>
    <t>Suturatrici (1°tranche)</t>
  </si>
  <si>
    <t>Guanti sterili 2</t>
  </si>
  <si>
    <t>Medicazione classica 8 per Sala operatoria</t>
  </si>
  <si>
    <t>2023-IC-22</t>
  </si>
  <si>
    <t>Endoprotesi coronariche 5</t>
  </si>
  <si>
    <t>Sonde, cateteri, tubi, sacche per urina e relativi accessori 3 (2° tranche)</t>
  </si>
  <si>
    <t>Valvole aortiche percutanee 4</t>
  </si>
  <si>
    <t>Suturatrici Trocar (2° tranche)</t>
  </si>
  <si>
    <t>Protesi d'anca 2</t>
  </si>
  <si>
    <t>Aghi, siringhe, aghi cannula e tappi per catetere 5</t>
  </si>
  <si>
    <t>Guanti non sterili 3</t>
  </si>
  <si>
    <t>Medicazione classica 9 (prodotti da reparto)</t>
  </si>
  <si>
    <t>Presidi per il prelievo e la raccolta di sangue venoso e per la raccolta di urine 5</t>
  </si>
  <si>
    <t>2023-IC-12</t>
  </si>
  <si>
    <t>Suture 2 (2° tranche e suture chirurgiche sintetiche)</t>
  </si>
  <si>
    <t>Service di nutrizione enterale 3</t>
  </si>
  <si>
    <t>2023-IC-31</t>
  </si>
  <si>
    <t>Apparecchi acustici</t>
  </si>
  <si>
    <t>2023-IC-52</t>
  </si>
  <si>
    <t>Mezzi di contrasto, radiofarmaci e sorgenti radioattive 2025-2027</t>
  </si>
  <si>
    <t>Marzia Mazzoni</t>
  </si>
  <si>
    <t>Farmaci</t>
  </si>
  <si>
    <t>Vaccini vari ad uso umano in concorrenza 2025-2028</t>
  </si>
  <si>
    <t>Medicinali 2025-2027 - 3</t>
  </si>
  <si>
    <t>Vaccino Qdenga - 2025</t>
  </si>
  <si>
    <t>Vaccini antinfluenzali 2025-2026</t>
  </si>
  <si>
    <t>Farmaco Beyfortus, Mounjaro, Awiqli</t>
  </si>
  <si>
    <t>Farmaci esteri</t>
  </si>
  <si>
    <t>Medicinali 2026-2028 - 1</t>
  </si>
  <si>
    <t>Medicinali 2026-2028 - 2</t>
  </si>
  <si>
    <t>Medicinali 2026-2028 - 3</t>
  </si>
  <si>
    <t>Principio attivo Treprostinil sodico</t>
  </si>
  <si>
    <t>2023-IC-53</t>
  </si>
  <si>
    <t>Noleggio Fotocopiatrici 8</t>
  </si>
  <si>
    <t>Servizio di progettazione, realizzazione e gestione delle prove per procedure concorsuali per i fabbisogni della Regione 2025/2026/2027</t>
  </si>
  <si>
    <t>Clara Iallonardo</t>
  </si>
  <si>
    <t>Servizio di aggiornamento dei dati territoriali (GIS) e delle risultanze del monitoraggio satellitare (AMS)</t>
  </si>
  <si>
    <t>Realizzazione di oggetti digitali 3D per la digitalizzazione del patrimonio culturale - PNRR</t>
  </si>
  <si>
    <t>Procedure negoziate per applicativi in licenza d'uso delle AA.SS 2026-2028 - Parte I</t>
  </si>
  <si>
    <t>Procedure negoziate per applicativi in licenza d'uso delle AA.SS 2026-2028 - Parte II</t>
  </si>
  <si>
    <t>Procedure negoziate per applicativi in licenza d'uso delle AA.SS 2026-2028 - Parte III</t>
  </si>
  <si>
    <t>Licenze Autodesk per l'Agenzia per la protezione civile dell'Emilia-Romagna 3</t>
  </si>
  <si>
    <t>Acquisto e noleggio PC Desktop e Notebook 12</t>
  </si>
  <si>
    <t>Servizi di di telefonia su reti fisse e mobili e apparati di telefonia 5</t>
  </si>
  <si>
    <t>Servizi di architettura ed ingegneria e verifica della progettazione per le esigenze del Tecnopolo</t>
  </si>
  <si>
    <t>Arianna Laurenti</t>
  </si>
  <si>
    <t>PPP - Installazione e gestione di stazioni per la ricarica elettrica veloce delle auto presso le aziende sanitarie</t>
  </si>
  <si>
    <t>Accordo Quadro per servizi di architettura ed ingegneria per le esigenze di AUSL BO, AO BO, IOR e AUSL Imola</t>
  </si>
  <si>
    <t>Servizi di verifica preventiva della progettazione per AUSL BO, AO BO, IOR e AUSL Imola</t>
  </si>
  <si>
    <t>Realizzazione di 7 impianti ascensore presso il complesso “76 alloggi” – ACER Ferrara</t>
  </si>
  <si>
    <t>Appalto integrato per lavori di riqualificazione energetica della sede di Viale Aldo Moro 50-52</t>
  </si>
  <si>
    <t>ID iniziativa Intercent-ER</t>
  </si>
  <si>
    <t>Stato procedura</t>
  </si>
  <si>
    <t>Pubblicazione
(Trimestre previsto / Data effettiva)</t>
  </si>
  <si>
    <t>Aggiudicazione
(Trimestre previsto / Data effettiva)</t>
  </si>
  <si>
    <t>Attivazione
(Trimestre previsto / Data effettiva)</t>
  </si>
  <si>
    <t>Link alla Convenzione</t>
  </si>
  <si>
    <t>Ente Appaltante</t>
  </si>
  <si>
    <t>Ambito Prevalente</t>
  </si>
  <si>
    <t>Anno</t>
  </si>
  <si>
    <t>Identificativo iniziativa</t>
  </si>
  <si>
    <t>Iniziativa</t>
  </si>
  <si>
    <t>Titolo gara</t>
  </si>
  <si>
    <t>Oggetto Gara</t>
  </si>
  <si>
    <t>Genera Convenzione Completa</t>
  </si>
  <si>
    <t>Tipo Procedura</t>
  </si>
  <si>
    <t>Stato Procedura Gara</t>
  </si>
  <si>
    <t>Rup</t>
  </si>
  <si>
    <t>Importo Appalto</t>
  </si>
  <si>
    <t>Importo Base Asta</t>
  </si>
  <si>
    <t>Nr lotti</t>
  </si>
  <si>
    <t>Valore Base Asta</t>
  </si>
  <si>
    <t>Nr lotti aggiudicati</t>
  </si>
  <si>
    <t>Valore Base Asta lotti Aggiudicati</t>
  </si>
  <si>
    <t>Importo Aggiudicato</t>
  </si>
  <si>
    <t>Nr lotti deserti o ritirati</t>
  </si>
  <si>
    <t>Valore Base Asta lotti deserti-ritirati</t>
  </si>
  <si>
    <t>Nr lotti non ancora aggiudicati</t>
  </si>
  <si>
    <t>Valore Base Asta lotti non ancora aggiudicati</t>
  </si>
  <si>
    <t>Nr lotti con stato nullo</t>
  </si>
  <si>
    <t>Valore Base Asta lotti con stato nullo</t>
  </si>
  <si>
    <t>Nr lotti stipulati</t>
  </si>
  <si>
    <t>Valore Base Asta lotti Stipulati</t>
  </si>
  <si>
    <t>Importo Convenzione</t>
  </si>
  <si>
    <t>Data Atto Indizione Gara</t>
  </si>
  <si>
    <t>Data Pubblicazione</t>
  </si>
  <si>
    <t>Data Inizio Presentazione Offerte</t>
  </si>
  <si>
    <t>Data Termine Richieste Chiarimenti</t>
  </si>
  <si>
    <t>Data Termine Risposta Quesiti</t>
  </si>
  <si>
    <t>Data Termine Presentazione Offerta</t>
  </si>
  <si>
    <t>Data Prima Seduta</t>
  </si>
  <si>
    <t>Data inizio sedute amministrative</t>
  </si>
  <si>
    <t>Data fine sedute amministrative</t>
  </si>
  <si>
    <t>Data inizio sedute tecniche</t>
  </si>
  <si>
    <t>Data fine sedute tecniche</t>
  </si>
  <si>
    <t>Data inizio sedute economiche</t>
  </si>
  <si>
    <t>Data fine sedute economiche</t>
  </si>
  <si>
    <t>Data prima aggiudicazione</t>
  </si>
  <si>
    <t>Data Stipula Convenzione</t>
  </si>
  <si>
    <t>Data Chiusura Gara</t>
  </si>
  <si>
    <t>CIG Numero Gara</t>
  </si>
  <si>
    <t>INTERCENT-ER AGENZIA REGIONALE DI SVILUPPO DEI MERCATI TELEMATICI</t>
  </si>
  <si>
    <t>Servizi</t>
  </si>
  <si>
    <t>Assistenza tecnica per la manutenzione e sviluppo degli strumenti regionali della formazione professionale nell'ambito dell'assistenza tecnica al PR FSE+ 2021-2027</t>
  </si>
  <si>
    <t>Procedura aperta per l’affidamento del servizio di assistenza tecnica per la manutenzione e sviluppo degli strumenti regionali della formazione professionale nell'ambito dell'assistenza tecnica al PR FSE+ 2021-2027</t>
  </si>
  <si>
    <t>no</t>
  </si>
  <si>
    <t>Aperta</t>
  </si>
  <si>
    <t>In aggiudicazione</t>
  </si>
  <si>
    <t>B5B850D551</t>
  </si>
  <si>
    <t xml:space="preserve">Procedura aperta per l’affidamento del servizio assicurativo Polizza Sanitaria 2025 – 2026 </t>
  </si>
  <si>
    <t>Procedura aperta per l’affidamento del servizio assicurativo Polizza Sanitaria 2025 – 2026.</t>
  </si>
  <si>
    <t>si</t>
  </si>
  <si>
    <t>Chiuso</t>
  </si>
  <si>
    <t>B5E4E423ED</t>
  </si>
  <si>
    <t>Noleggio auto con conducente 6</t>
  </si>
  <si>
    <t>Procedura aperta per l’affidamento del servizio di noleggio auto con conducente per il trasporto persone 6</t>
  </si>
  <si>
    <t>Deserta</t>
  </si>
  <si>
    <t>Dispositivi Medici</t>
  </si>
  <si>
    <t>guanti sterili 2</t>
  </si>
  <si>
    <t>APPALTO SPECIFICO PER LA FORNITURA DI GUANTI STERILI 2</t>
  </si>
  <si>
    <t>Appalto Specifico</t>
  </si>
  <si>
    <t>In Esame</t>
  </si>
  <si>
    <t>Medicazione classica 8</t>
  </si>
  <si>
    <t>Materiale da medicazione classica 8 - per sala operatoria</t>
  </si>
  <si>
    <t>Appalto specifico per la fornitura di Materiale da medicazione classica 8 - per sala operatoria</t>
  </si>
  <si>
    <t>Servizi di informazione giornalistica a mezzo delle agenzie di stampa a favore dell'Assemblea legislativa e della Giunta regionale</t>
  </si>
  <si>
    <t>Informazione giornalistica mediante agenzie di stampa 3</t>
  </si>
  <si>
    <t>Procedura aperta per l’affidamento dei servizi di informazione giornalistica mediante agenzie di stampa per la Giunta e l’Assemblea Legislativa della Regione Emilia-Romagna 3</t>
  </si>
  <si>
    <t>Presentazione Offerte</t>
  </si>
  <si>
    <t>Fornitura di endoprotesi coronariche 5</t>
  </si>
  <si>
    <t>Procedura aperta per la fornitura di endoprotesi coronariche 5</t>
  </si>
  <si>
    <t>Servizi di architettura ed ingegneria per le esigenze di AUSL Bo, AO BO, IOR e AUSL Imola</t>
  </si>
  <si>
    <t>Procedura aperta in 2 lotti per la conclusione di Accordi quadro, ex art. 21, c.2, LRER 11/2004 e art. 59, D.lgs. 36/2023, per l’esecuzione di servizi di ingegneria e architettura per AUSL di Bologna, AUSL di Imola, AOU Policlinico Sant'Orsola e IOR</t>
  </si>
  <si>
    <t>PROCEDURA APERTA PER LA CONCLUSIONE DI ACCORDI QUADRO, AI SENSI DELL’ART. 21, C.2, LRER 11/2004 E DELL’ART. 59 D.LGS. 36/2023, PER L’ESECUZIONE DI SERVIZI DI INGEGNERIA E ARCHITETTURA PER AZIENDE ED ENTI DEL SSN, SUDDIVISA IN 2 LOTTI:LOTTO 1: AUSL DI BOLOGNA E AUSL DI IMOLA  LOTTO 2: AZIENDA OSPEDALIERO UNIVERSITARIA DI BOLOGNA/POLICLINICO DI SANT’ORSOLA E ISTITUTI ORTOPEDICI RIZZOLI DI BOLOGNA</t>
  </si>
  <si>
    <t>Fornitura di medicinali 2025-2027-3 per le Aziende Sanitarie della Regione Emilia-Romagna</t>
  </si>
  <si>
    <t>Lavori</t>
  </si>
  <si>
    <t>Procedura aperta relativa all’affidamento per la realizzazione di n. 7 impianti ascensore presso il complesso denominato "76 alloggi". Via dell'Industria 20-22, via Argante 4-13-15, p.le Re Torrismondo, PNRR - Missione 5, Componente 2, Investimento 1</t>
  </si>
  <si>
    <t>Realizzazione di n. 7 impianti ascensore presso il complesso denominato "76 alloggi". Via dell'Industria 20-22, via Argante 4-13-15, p.le Re Torrismondo, PNRR - Missione 5, Componente 2, Investimento 1.1.2.</t>
  </si>
  <si>
    <t>B7C364DB59</t>
  </si>
  <si>
    <t xml:space="preserve">Interventi per l’abbattimento delle barriere architettoniche presso l’immobile di via Fiume – ACER Ferrara </t>
  </si>
  <si>
    <t>Procedura aperta per l’affidamento di interventi di eliminazione delle barriere architettoniche nel fabbricato sito in Ferrara via Fiume n. 15-17-19, PNRR - Missione 5, Componente 2, Investimento 1.1.2</t>
  </si>
  <si>
    <t>Interventi di eliminazione delle barriere architettoniche nel fabbricato sito in Ferrara via Fiume n. 15-17-19, PNRR - Missione 5, Componente 2, Investimento 1.1.2</t>
  </si>
  <si>
    <t>B79C601BB6</t>
  </si>
  <si>
    <t>Ristrutturazione della sede ARPAE di Parma e del fabbricato accessorio</t>
  </si>
  <si>
    <t>Procedura aperta per l’affidamento dei lavori di ristrutturazione dell'edificio sede ARPAE sito in via Spalato 4 a Parma e relativo fabbricato accessorio</t>
  </si>
  <si>
    <t>B80264BDA4</t>
  </si>
  <si>
    <t>Fornitura di sonde, cateteri, tubi, sacche per urina e relativi accessori (ad uso ospedaliero) 3 – 2ª tranche</t>
  </si>
  <si>
    <t>Procedura aperta per la fornitura di sonde, cateteri, tubi, sacche per urina e relativi accessori (ad uso ospedaliero) 3 – 2ª tranche</t>
  </si>
  <si>
    <t>Sistemi di ablazione a campo pulsato per il trattamento della fibrillazione atriale</t>
  </si>
  <si>
    <t xml:space="preserve">Procedura aperta per la fornitura di sistemi di ablazione a campo pulsato per il trattamento della fibrillazione atriale </t>
  </si>
  <si>
    <t>Energia Elettrica 19</t>
  </si>
  <si>
    <t>Gas Naturale 22</t>
  </si>
  <si>
    <t>Appalto Specifico Gas Naturale 22 per tutte le Amministrazioni della Regione Emilia - Romagna (senza impianti di cogenerazione) e per le Aziende Sanitarie della Regione Emilia - Romagna (con impianti di cogenerazione).</t>
  </si>
  <si>
    <t>Valvole aortiche percutanee 4^ edizione</t>
  </si>
  <si>
    <t>Procedura aperta per la fornitura di valvole aortiche percutanee 4^ edizione</t>
  </si>
  <si>
    <t>TROCAR 2^ EDIZIONE – 2^ TRANCHE</t>
  </si>
  <si>
    <t xml:space="preserve">Procedura aperta per la fornitura di trocar 2^ edizione – 2^ tranche </t>
  </si>
  <si>
    <t>Appalto specifico per la fornitura di vaccini antinfluenzali 2025-2026</t>
  </si>
  <si>
    <t xml:space="preserve">Procedura negoziata Qdenga 2025 - 2028 </t>
  </si>
  <si>
    <t xml:space="preserve">PROCEDURA NEGOZIATA PER LA FORNITURA DEL VACCINO “QDENGA” 2025 - 2028 </t>
  </si>
  <si>
    <t>Negoziata</t>
  </si>
  <si>
    <t>B6739475CC</t>
  </si>
  <si>
    <t>Farmaci Beyfortus, Mounjaro, Awiqli</t>
  </si>
  <si>
    <t>PROCEDURA NEGOZIATA MEDICINALI BEYFORTUS, MOUNJARO, AWIQLI</t>
  </si>
  <si>
    <t>PROCEDURA NEGOZIATA PER LA FORNITURA DEI MEDICINALI  BEYFORTUS, MOUNJARO, AWIQLI</t>
  </si>
  <si>
    <t>Altri Beni</t>
  </si>
  <si>
    <t>Appalto specifico per la fornitura di farmaci esteri - Rettificato</t>
  </si>
  <si>
    <t>MEDICINALI 2026-2028_1</t>
  </si>
  <si>
    <t>Appalto specifico per la fornitura di Medicinali 2026-2028 - 2 - Rettificato</t>
  </si>
  <si>
    <t>Appalto specifico per la fornitura di Medicinali 2026-2028 - 3</t>
  </si>
  <si>
    <t>Servizio di analisi e aggiornamento dei dati territoriali e delle risultanze del monitoraggio satellitare</t>
  </si>
  <si>
    <t>Procedura aperta per l’affidamento del servizio di analisi e aggiornamento dei dati territoriali (GIS) e delle risultanze del monitoraggio satellitare (AMS) nell'ambito della PAC 2023-27.</t>
  </si>
  <si>
    <t>B7979B22EE</t>
  </si>
  <si>
    <t>Procedura aperta in due lotti per la conclusione di Accordi quadro per l’affidamento di servizi di verifica della progettazione (PFTE e/o PE) per AUSL di Bologna, AUSL di Imola, AOU Policlinico Sant’Orsola e IOR</t>
  </si>
  <si>
    <t>Procedura aperta in due lotti per la conclusione di Accordi quadro, ai sensi dell’art. 21, c.2, LRER 11/2004 e dell’art. 59, D.lgs. n. 36/2023, per l’affidamento di servizi di verifica della progettazione (PFTE e/o PE) per AUSL di Bologna, AUSL di Imola, AOU Policlinico Sant’Orsola e IOR.</t>
  </si>
  <si>
    <t>Procedura aperta per l’affidamento di un appalto integrato avente ad oggetto la progettazione esecutiva e l’esecuzione dei lavori relativi alla ristrutturazione ai fini energetici della sede di Viale Aldo Moro 50-52</t>
  </si>
  <si>
    <t>Appalto integrato avente ad oggetto la progettazione esecutiva e l’esecuzione dei lavori relativi alla ristrutturazione ai fini energetici della sede di Viale Aldo Moro 50-52</t>
  </si>
  <si>
    <t>B701435092</t>
  </si>
  <si>
    <t>Procedura aperta per l'affidamento della fornitura in acquisto di Autoambulanze 4X4 per le Aziende Sanitarie</t>
  </si>
  <si>
    <t>Procedura aperta per l'affidamento della fornitura in acquisto di Autoambulanze 4X4 per le Aziende Sanitarie.</t>
  </si>
  <si>
    <t>Fornitura di ecotomografi per le  Aziende Sanitarie della Regione Emilia-Romagna</t>
  </si>
  <si>
    <t>Procedura aperta per la fornitura di ecotomografi per le esigenze delle Aziende Sanitarie della Regione Emilia-Romagna</t>
  </si>
  <si>
    <t>2019</t>
  </si>
  <si>
    <t>ezzi di contrasto - Fornitura di mezzi di contrasto radiologici, iodati e per risonanza magnetica</t>
  </si>
  <si>
    <t>Procedura negoziata mezzi di contrasto 2019-2021</t>
  </si>
  <si>
    <t>Procedura negoziata ai sensi dell’art. 63 comma 2 lett. b)D.Lgs.50/2016, per la fornitura di mezzi di contrasto 2019 - 2021</t>
  </si>
  <si>
    <t>Nadia Ruffini</t>
  </si>
  <si>
    <t>7492838</t>
  </si>
  <si>
    <t>2018</t>
  </si>
  <si>
    <t>trisce reattive diabetologia ospedaliera 2 - Lancette pungidito, strisce reattive e sistemi per la diagnostica rapida della glicemia 2</t>
  </si>
  <si>
    <t>Diabetologia Ospedaliera 2</t>
  </si>
  <si>
    <t xml:space="preserve">Fornitura di sistemi professionali per la misura rapida della glicemia (PoCT) e dispositivi pungidito occorrenti ai reparti e servizi delle Aziende Sanitarie della Regione Emilia-Romagna </t>
  </si>
  <si>
    <t>Maurizia Gambarelli</t>
  </si>
  <si>
    <t>7234403</t>
  </si>
  <si>
    <t>OBT 2/3 - Fornitura di sistemi analitici per FOBT</t>
  </si>
  <si>
    <t>PROCEDURA APERTA PER LA FORNITURA IN SERVICE DI SISTEMI ANALITICI PER FOBT 3</t>
  </si>
  <si>
    <t>Rosanna Campa</t>
  </si>
  <si>
    <t>7944828777</t>
  </si>
  <si>
    <t>NT non sterile 2</t>
  </si>
  <si>
    <t>TNT NON STERILE 3</t>
  </si>
  <si>
    <t>PROCEDURA APERTA PER LA FORNITURA DI TNT NON STERILE PER LE AZIENDE SANITARIE DELLA REGIONE EMILIA-ROMAGNA (N.3)</t>
  </si>
  <si>
    <t>Antonio Dirani</t>
  </si>
  <si>
    <t>7534724</t>
  </si>
  <si>
    <t>2020</t>
  </si>
  <si>
    <t>Sonde, cateteri, tubi, sacche per urina e relativi accessori</t>
  </si>
  <si>
    <t>SONDE CATETERI TUBI - GASTROENTEROLOGIA ED ANESTESIA</t>
  </si>
  <si>
    <t>PROCEDURA APERTA PER LA FORNITURA DI SONDE, CATETERI, TUBI E SACCHE  AD USO OSPEDALIERO (APPARATO GASTROINTESTINALE E RESPIRATORIO) PER LE NECESSITA' DELLE AZIENDE SANITARIE DELLA REGIONE EMILIA-ROMAGNA E DELL'AZIENDA PER I SERVIZI SANITARI DELLA PROVINCIA DI TRENTO</t>
  </si>
  <si>
    <t>7640659</t>
  </si>
  <si>
    <t>SISTEMI PER LAPAROSCOPIA E SUTURATRICI MECCANICHE</t>
  </si>
  <si>
    <t xml:space="preserve"> Sistemi per laparoscopia e suturatrici meccaniche</t>
  </si>
  <si>
    <t>Fornitura di sistemi per laparoscopia e suturatrici meccaniche</t>
  </si>
  <si>
    <t>Teresa Cavallari</t>
  </si>
  <si>
    <t>7229942</t>
  </si>
  <si>
    <t>RADIOFARMACI</t>
  </si>
  <si>
    <t xml:space="preserve">RADIOFARMACI 2 </t>
  </si>
  <si>
    <t>Bando Istitutivo per l’ammissione degli operatori economici al Sistema Dinamico di Acquisizione (SDA) per la fornitura di Beni Farmaceutici (quali medicinali, vaccini, emoderivati, soluzioni infusionali, mezzi di contrasto, antisettici e disinfettanti, preparati per nutrizione artificiale, radiofarmaci, ecc.) per le esigenze degli Enti del Servizio Sanitario Regionale</t>
  </si>
  <si>
    <t>7275013</t>
  </si>
  <si>
    <t>Ecotomografi 2</t>
  </si>
  <si>
    <t>APPALTO SPECIFICO ECOGRAFI 8 lotti</t>
  </si>
  <si>
    <t xml:space="preserve">Appalto specifico per la fornitura di ecotomografi e relativi accessori, comprensivi del servizio di manutenzione full-risk per le Aziende Sanitarie della Regione Emilia-Romagna, suddiviso in 8 lotti, derivante da sistema dinamico di acquisizione </t>
  </si>
  <si>
    <t>7349873</t>
  </si>
  <si>
    <t>Lancette pungidito, strisce reattive e sistemi diagnostici per glicemia (ambito territoriale) 2</t>
  </si>
  <si>
    <t xml:space="preserve">Lancette pungidito, strisce reattive e sistemi per la diagnostica rapida della glicemia (sistemi per automonitoraggio) - seconda edizione </t>
  </si>
  <si>
    <t>Lancette pungidito, strisce reattive e sistemi per la diagnostica rapida della glicemia (sistemi per automonitoraggio) - 2^ edizione</t>
  </si>
  <si>
    <t>6941550</t>
  </si>
  <si>
    <t>Acceleratori lineari</t>
  </si>
  <si>
    <t>Acceleratori lineari per le Aziende Sanitarie</t>
  </si>
  <si>
    <t xml:space="preserve">Gara comunitaria a procedura aperta per la fornitura e posa in opera di n.8 acceleratori lineari alle Aziende Sanitarie della Regione Emilia-Romagna, di cui n.6 in acquisto e n.2 in noleggio. </t>
  </si>
  <si>
    <t>Ortensina Guidi</t>
  </si>
  <si>
    <t>6988379</t>
  </si>
  <si>
    <t>Manutenzione e aggiornamento dei SIL della Regione Emilia-Romagna e delle Amministrazioni riusanti 2</t>
  </si>
  <si>
    <t>Assistenza tecnica Sistema Informativo Lavoro (SIL II)</t>
  </si>
  <si>
    <t>Procedura aperta, a rilevanza comunitaria, per l’acquisizione di servizi di assistenza tecnica per la manutenzione dei sistemi informativi per il lavoro (SILER, SARE e portale di servizi on line “Lavoro per te”) della Regione Emilia-Romagna e delle Amministrazioni riusanti tali sistemi (II).</t>
  </si>
  <si>
    <t>Michele Cagnazzo</t>
  </si>
  <si>
    <t>73779805B3</t>
  </si>
  <si>
    <t>Rinnovo degli impianti dell’aula dell’Assemblea Legislativa regionale e di altre sale</t>
  </si>
  <si>
    <t xml:space="preserve">Rinnovo degli impianti dell'aula dell'Assemblea legislativa regionale e di altre sale </t>
  </si>
  <si>
    <t>Procedura aperta, a rilevanza comunitaria, per l’acquisizione di forniture, servizi e attività accessorie per il rinnovo degli impianti dell’Aula dell'Assemblea legislativa regionale e di altre sale .</t>
  </si>
  <si>
    <t>73859327E5</t>
  </si>
  <si>
    <t>Servizi di trasmissione dati e voce su reti fisse e mobili</t>
  </si>
  <si>
    <t>Servizi di trasmissione dati e voce su reti fisse (Lotto 1) e mobili (Lotto 2)</t>
  </si>
  <si>
    <t>Procedura aperta per la fornitura di servizi di trasmissione dati e voce su reti fisse (Lotto 1) e mobili (Lotto 2)</t>
  </si>
  <si>
    <t>7016202</t>
  </si>
  <si>
    <t>Protesi d’anca e dispositivi correlati</t>
  </si>
  <si>
    <t>Protesi d'anca e dispositivi correlati al loro impiego</t>
  </si>
  <si>
    <t>Fornitura di protesi d'anca e dispositivi correlati al loro impiego</t>
  </si>
  <si>
    <t>7199548</t>
  </si>
  <si>
    <t>Acquisto e noleggio di PC Desktop e PC Notebook</t>
  </si>
  <si>
    <t>Appalto Specifico (SDA) - PC Desktop 8, acquisto (Lotto 1) e noleggio (Lotto 2)</t>
  </si>
  <si>
    <t>Appalto specifico per la fornitura in acquisto e noleggio di Personal Computer Desktop 8, dispositivi opzionali e servizi connessi</t>
  </si>
  <si>
    <t>7144855</t>
  </si>
  <si>
    <t>Carta in risme 5</t>
  </si>
  <si>
    <t>Appalto Specifico (SDA) - Carta in risme 5</t>
  </si>
  <si>
    <t>Appalto specifico per la fornitura di carta in risme da fibre vergini e riciclata</t>
  </si>
  <si>
    <t>7130210</t>
  </si>
  <si>
    <t>Servizi di vigilanza armata, portierato e servizi di controllo 2</t>
  </si>
  <si>
    <t>Procedura aperta per l’affidamento dei servizi di vigilanza armata, portierato e servizi di controllo 2</t>
  </si>
  <si>
    <t>7137954</t>
  </si>
  <si>
    <t>Servizio di raccolta, trasporto e conferimento a impianti di smaltimento dei rifiuti speciali delle Aziende Sanitarie 3</t>
  </si>
  <si>
    <t>Servizio di raccolta, trasporto e conferimento ad impianti di smaltimento dei rifiuti speciali pericolosi e non pericolosi derivanti da attività sanitarie delle Aziende Sanitarie della Regione Emilia-Romagna - 3</t>
  </si>
  <si>
    <t>Procedura aperta per l’affidamento del servizio di raccolta, trasporto e conferimento ad impianti di smaltimento dei rifiuti speciali pericolosi e non pericolosi derivanti da attività sanitarie delle Aziende Sanitarie della Regione Emilia-Romagna</t>
  </si>
  <si>
    <t>7052429</t>
  </si>
  <si>
    <t>Cartella clinica regionale informatizzata per DSM-DP</t>
  </si>
  <si>
    <t>Cartella clinica regionale informatizzata DSM-DP</t>
  </si>
  <si>
    <t>Procedura aperta per l’acquisizione di servizi finalizzati alla progettazione, sviluppo, formazione, avviamento e manutenzione del sistema “Cartella clinica informatizzata regionale dei dipartimenti di salute mentale e dipendenze patologiche della Regione Emilia-Romagna"</t>
  </si>
  <si>
    <t>7464215114</t>
  </si>
  <si>
    <t>Materiale di consumo per attrezzature informatiche, toner originali e rigenerati</t>
  </si>
  <si>
    <t>Appalto Specifico  (SDA) - Toner 2</t>
  </si>
  <si>
    <t>Appalto specifico per la fornitura di toner, cartucce a getto di inchiostro, materiale di consumo accessorio originali e toner e cartucce a getto di inchiostro rigenerate a ridotto impatto ambientale.</t>
  </si>
  <si>
    <t>7156273</t>
  </si>
  <si>
    <t>Gas naturale 14</t>
  </si>
  <si>
    <t>Appalto specifico (SDA) - Gas Naturale 14</t>
  </si>
  <si>
    <t>Appalto Specifico per fornitura di gas naturale 14</t>
  </si>
  <si>
    <t>7095775</t>
  </si>
  <si>
    <t>Servizi specialistici per la gestione del progetto Pane e Internet (PeI)</t>
  </si>
  <si>
    <t>Procedura aperta, a rilevanza comunitaria, per l'acquisizione di servizi specialistici per la gestione del progetto Pane e Internet (PeI) in Emilia-Romagna.</t>
  </si>
  <si>
    <t>75189913A9</t>
  </si>
  <si>
    <t>Servizi di comunicazione a supporto dell'Agenzia Intercent-ER</t>
  </si>
  <si>
    <t>Servizi di comunicazione a supporto della Agenzia Intercent-ER</t>
  </si>
  <si>
    <t>Procedura aperta per l'affidamento di servizi di comunicazione a supporto dell'Agenzia Intercent-ER</t>
  </si>
  <si>
    <t>7543239DBB</t>
  </si>
  <si>
    <t>Supporto tecnico per il monitoraggio degli organismi nocivi regolamentati 2</t>
  </si>
  <si>
    <t>Procedura aperta per l’affidamento del servizio di supporto tecnico al monitoraggio del territorio della Regione Emilia-Romagna per accertare la presenza di organismi nocivi regolamentati in applicazione della normativa fitosanitaria 2</t>
  </si>
  <si>
    <t>7543473ED5</t>
  </si>
  <si>
    <t>Defibrillatori impiantabili e pacemaker per le Regioni Emilia-Romagna e Lazio</t>
  </si>
  <si>
    <t>Defibrillatori impiantabili e Pacemaker per le Regioni Emilia-Romagna e Lazio</t>
  </si>
  <si>
    <t>Procedura aperta per la fornitura di defibrillatori impiantabili e pacemaker per le Regioni Emilia-Romagna e Lazio</t>
  </si>
  <si>
    <t>7108125</t>
  </si>
  <si>
    <t>Gas naturale 14 (2° edizione)</t>
  </si>
  <si>
    <t>Appalto specifico (SDA) - Gas Naturale 14-2</t>
  </si>
  <si>
    <t>Appalto Specifico per fornitura di gas naturale 14-2</t>
  </si>
  <si>
    <t>7135138</t>
  </si>
  <si>
    <t>Servizi, forniture e attività accessorie per il progetto di implementazione e prosecuzione del Sistema regionale di rilevazione automatizzata del traffico stradale (Sistema MTS)</t>
  </si>
  <si>
    <t>Sistema regionale di rilevazione automatizzata del traffico stradale (sistema MTS)</t>
  </si>
  <si>
    <t>Procedura aperta finalizzata all’acquisizione di servizi, forniture e attività  accessorie nell’ambito del progetto di implementazione e prosecuzione del sistema regionale di rilevazione automatizzata del traffico stradale (sistema MTS).</t>
  </si>
  <si>
    <t>7548358E10</t>
  </si>
  <si>
    <t>Trasporto scolastico per i Comuni della Regione Emilia-Romagna</t>
  </si>
  <si>
    <t>Trasporto scolastico - Negoziata</t>
  </si>
  <si>
    <t>Procedura negoziata per l’affidamento del servizio di trasporto scolastico per comuni della regione Emilia-Romagna</t>
  </si>
  <si>
    <t>7241678</t>
  </si>
  <si>
    <t>Catalogazione e gestione del patrimonio bibliografico della Biblioteca dell'Assemblea legislativa della RER</t>
  </si>
  <si>
    <t xml:space="preserve">Procedura aperta per l'acquisizione di servizi di catalogazione e gestione del patrimonio bibliografico di reference, assistenza tecnica e collaborazione all'attività  editoriale e culturale  per la biblioteca dell'Assemblea Legislativa della Regione Emilia-Romagna  </t>
  </si>
  <si>
    <t>7557649141</t>
  </si>
  <si>
    <t>Letti elettrici di degenza e terapia intensiva</t>
  </si>
  <si>
    <t>Procedura aperta per la fornitura di letti elettrici, per Enti ed Aziende Sanitarie della Regione Emilia-Romagna e della Provincia Autonoma di Trento, suddivisa in 10 lotti.</t>
  </si>
  <si>
    <t>7344388</t>
  </si>
  <si>
    <t>Vaccini antinfluenzali 2018-2019</t>
  </si>
  <si>
    <t xml:space="preserve">Appalto specifico (SDA) - Vaccini antinfluenzali stagione 2018/2019 </t>
  </si>
  <si>
    <t>Appalto specifico per l'affidamento di un vaccino antinfluenzale spil quadrivalente per la stagione 2018/2019</t>
  </si>
  <si>
    <t>7151820</t>
  </si>
  <si>
    <t>Gas naturale 14-3</t>
  </si>
  <si>
    <t>Appalto specifico (SDA) - Gas Naturale 14-3</t>
  </si>
  <si>
    <t>Appalto Specifico per fornitura di gas naturale 14-3</t>
  </si>
  <si>
    <t>7154397</t>
  </si>
  <si>
    <t>Servizi di assistenza tecnica all’Agenzia Regionale per il Lavoro dell’Emilia-Romagna</t>
  </si>
  <si>
    <t>Servizi di Assistenza Tecnica alla Agenzia Regionale per il Lavoro dell'Emilia-Romagna</t>
  </si>
  <si>
    <t>Procedura aperta per l'acquisizione di servizi di assistenza tecnica all'Agenzia Regionale per il Lavoro dell'Emilia -Romagna</t>
  </si>
  <si>
    <t>7576683C98</t>
  </si>
  <si>
    <t>Antisettici e disinfettanti 3-2</t>
  </si>
  <si>
    <t>SDA ANTISETTICI DISINF_3-2</t>
  </si>
  <si>
    <t>APPALTO SPECIFICO PER LA FORNITURA DI ANTISETTICI, DISINFETTANTI E MATERIALE GESTIONE RISCHIO INFETTIVO 3 - 2</t>
  </si>
  <si>
    <t>Mariella Masioli</t>
  </si>
  <si>
    <t>7233266</t>
  </si>
  <si>
    <t>Servizi di riscossione tributi ed entrate comunali 2</t>
  </si>
  <si>
    <t>Procedura aperta per l'affidamento dei servizi di supporto alla gestione ordinaria, ricerca evasione e riscossione coattiva dei tributi e delle altre entrate comunali.</t>
  </si>
  <si>
    <t>7160097</t>
  </si>
  <si>
    <t>Servizio di somministrazione di lavoro temporaneo 5</t>
  </si>
  <si>
    <t>Servizio di somministrazione di lavoro temporaneo per le amministrazioni colpite dal sisma nel territorio della Regione Emilia-Romagna 5</t>
  </si>
  <si>
    <t>75895284A2</t>
  </si>
  <si>
    <t>Vaccini vari ad uso umano 2019-2021</t>
  </si>
  <si>
    <t>PROCEDURA NEGOZIATA PER LA FORNITURA DI UN VACCINO PNEUMOCOCCICO POLISACCARIDICO CONIUGATO 13 VALENTE ADSORBITO</t>
  </si>
  <si>
    <t>PROCEDURA NEGOZIATA, AI SENSI DELL'ART. 63, COMMA 2, LETTERA B),  PER LA FORNITURA DI UN VACCINO PNEUMOCOCCICO POLISACCARIDICO CONIUGATO 13 VALENTE ADSORBITO</t>
  </si>
  <si>
    <t>78625204C2</t>
  </si>
  <si>
    <t>Energia elettrica 12</t>
  </si>
  <si>
    <t>Appalto specifico (SDA)- Fornitura di energia elettrica 12-2</t>
  </si>
  <si>
    <t>Appalto specifico per la fornitura di energia elettrica 12-2</t>
  </si>
  <si>
    <t>7216139</t>
  </si>
  <si>
    <t>Gas naturale 15</t>
  </si>
  <si>
    <t>Fornitura gas naturale 15</t>
  </si>
  <si>
    <t>Appalto specifico per la fornitura di gas naturale 15</t>
  </si>
  <si>
    <t>7193143</t>
  </si>
  <si>
    <t>Medicinali e biosimilari RER 2018-2020</t>
  </si>
  <si>
    <t>APPALTO SPECIFICO PER LA FORNITURA DI FARMACI BIOSIMILARI E GENERICI PER LE NECESSITA' DELLE AZIENDE SANITARIE DELLA REGIONE EMILIA-ROMAGNA</t>
  </si>
  <si>
    <t>APPALTO SPECIFICO PER LA FORNITURA DI FARMACI BIOSIMILARI E GENERICI PER LE NECESSITA' DELLE AZIENDE SANITARIE DELLA REGIONE EMILIA ROMAGNA</t>
  </si>
  <si>
    <t>Sabrina Amerio</t>
  </si>
  <si>
    <t>7155739</t>
  </si>
  <si>
    <t>Ausili per disabili e ausili motori 3</t>
  </si>
  <si>
    <t>Ausili per disabili 3 (prodotti standardizzati)</t>
  </si>
  <si>
    <t>Procedura aperta per la fornitura di ausili per disabili 3 (prodotti standardizzati)</t>
  </si>
  <si>
    <t>7292254</t>
  </si>
  <si>
    <t>Farmaco biologico Trastuzumab</t>
  </si>
  <si>
    <t>FARMACO TRASTUZUMAB</t>
  </si>
  <si>
    <t>APPALTO SPECIFICO PER LA FORNITURA DEL FARMACO BIOLOGICO TRASTUZUMAB PER LE NECESSITA' DELLE AZIENDE SANITARIE DELLA REGIONE EMILIA-ROMAGNA</t>
  </si>
  <si>
    <t>7217482</t>
  </si>
  <si>
    <t>Lenti intraoculari e materiale viscoelastico 3</t>
  </si>
  <si>
    <t>Lenti intraoculari, materiale viscoelastico e soluzioni 3</t>
  </si>
  <si>
    <t>Appalto specifico per la fornitura di lenti intraoculari, materiale viscoelastico, soluzioni saline e soluzione conservante cornee per il territorio della Regione Emilia-Romagna</t>
  </si>
  <si>
    <t>7473674</t>
  </si>
  <si>
    <t>Noleggio fotocopiatrici 6</t>
  </si>
  <si>
    <t>Procedura aperta per l'affidamento del servizio di noleggio di macchine fotocopiatrici digitali 6</t>
  </si>
  <si>
    <t>7668471E72</t>
  </si>
  <si>
    <t>Gestione e manutenzione per il Portale E-R scuola 2</t>
  </si>
  <si>
    <t>Servizi di gestione e manutenzione per il Portale E-R scuola 2</t>
  </si>
  <si>
    <t>Procedura aperta per l'acquisizione di servizi di gestione e manutenzione ordinaria dell’Anagrafe regionale studenti, del Sistema informativo scolastico e del Portale E-R scuola 2</t>
  </si>
  <si>
    <t>76638622FE</t>
  </si>
  <si>
    <t>Servizio di gestione della consultazione e vendita dei materiali dell'Archivio cartografico regionale</t>
  </si>
  <si>
    <t>Servizio di gestione della consultazione e vendita dei materiali dell'Archivio Cartografico -2</t>
  </si>
  <si>
    <t>Procedura aperta per l'affidamento del servizio di gestione della consultazione e vendita dei materiali dell'Archivio Cartografico regionale e dei servizi connessi - 2</t>
  </si>
  <si>
    <t>7668810635</t>
  </si>
  <si>
    <t>Lenti intraoculari ad alta tecnologia per afachici</t>
  </si>
  <si>
    <t>Appalto Specifico (SDA) - Lenti Intraoculari ad Alta Tecnologia</t>
  </si>
  <si>
    <t>Appalto specifico, nell'ambito del Sistema Dinamico di Acquisizione (SDA) "Lenti Intraoculari", per l'affidamento, in Accordo Quadro con più Operatori Economici, della fornitura di Lenti Intraoculari ad Alta Tecnologia per afachici, per le Aziende Sanitarie della Regione Emilia Romagna, suddivisa in n. 3 lotti,</t>
  </si>
  <si>
    <t>7269771</t>
  </si>
  <si>
    <t>Farmaci RER 2019-2020</t>
  </si>
  <si>
    <t>Appalto specifico (SDA) - Medicinali RER 2019 - 2020</t>
  </si>
  <si>
    <t>Appalto specifico per la fornitura di medicinali RER 2019 - 2020</t>
  </si>
  <si>
    <t>7282400</t>
  </si>
  <si>
    <t>Servizi di assistenza tecnica per la manutenzione dei sistemi regionali delle qualifiche (SRQ) e delle certificazioni (SRFC) nell'ambito del POR FSE 2014-2020</t>
  </si>
  <si>
    <t xml:space="preserve">SERVIZI DI ASSISTENZA TECNICA PER LA MANUTENZIONE CORRETTIVA ED EVOLUTIVA DEI SISTEMI REGIONALI DELLE QUALIFICHE (SRQ) E DELLE CERTIFICAZIONI (SRFC) </t>
  </si>
  <si>
    <t xml:space="preserve">SERVIZI DI ASSISTENZA TECNICA PER LA MANUTENZIONE CORRETTIVA ED EVOLUTIVA DEI SISTEMI REGIONALI DELLE QUALIFICHE (SRQ) E DELLE CERTIFICAZIONI (SRFC) NELL’AMBITO DELL’ASSISTENZA TECNICA AL POR FSE 2014-2020 </t>
  </si>
  <si>
    <t>771834107D</t>
  </si>
  <si>
    <t>Servizio di intermediazione e consulenza assicurativa</t>
  </si>
  <si>
    <t xml:space="preserve">Servizio di intermediazione e consulenza assicurativa </t>
  </si>
  <si>
    <t xml:space="preserve">Servizio di intermediazione e consulenza assicurativa in favore della Regione Emilia-Romagna e di Agenzie ed Istituti Regionali. </t>
  </si>
  <si>
    <t>7292248</t>
  </si>
  <si>
    <t>Pulizia, sanificazione e servizi ausiliari 5</t>
  </si>
  <si>
    <t>Servizio di pulizia, sanificazione, servizi ausiliari 5</t>
  </si>
  <si>
    <t>7296906</t>
  </si>
  <si>
    <t>Servizi di business analytics</t>
  </si>
  <si>
    <t>Servizi di Business Analytics</t>
  </si>
  <si>
    <t>Procedura aperta per la fornitura di servizi di Business Analytics. Lotto 1 per le Amministrazioni del territorio regionale - Lotto 2 per le Aziende sanitarie del territorio regionale.</t>
  </si>
  <si>
    <t>7321675</t>
  </si>
  <si>
    <t>Carta in risme 6</t>
  </si>
  <si>
    <t>Appalto Specifico (SDA) - Carta in risme 6</t>
  </si>
  <si>
    <t xml:space="preserve"> Carta in risme 6 - Appalto specifico per la fornitura di carta in risme da fibre vergini e riciclata</t>
  </si>
  <si>
    <t>7333037</t>
  </si>
  <si>
    <t>Servizio di tesoreria per la Regione Emilia-Romagna e enti strumentali 4</t>
  </si>
  <si>
    <t>Servizio di Tesoreria per la Regione Emilia-Romagna e enti strumentali - 4</t>
  </si>
  <si>
    <t>Procedura aperta per l’affidamento del servizio di Tesoreria della Regione Emilia-Romagna, dell’Assemblea legislativa regionale, di ATERSIR, dell’Ente di gestione per i parchi e la biodiversità – Emilia orientale e di Enti strumentali della Regione - 4</t>
  </si>
  <si>
    <t>7793788551</t>
  </si>
  <si>
    <t>Farmaci biologici adalimumab e pegfilgrastim e farmaci genericati darunavir e abacavir</t>
  </si>
  <si>
    <t>FARMACI ADALIMUMAB, PEGFILGRASTIM E GENERICI</t>
  </si>
  <si>
    <t>APPALTO SPECIFICO PER LA FORNITURA DEI FARMACI BIOLOGICI ADALIMUMAB E PEGFILGRASTIM, E DEI FARMACI GENERICATI DARUNAVIR E ABACAVIR PER LE NECESSITA’ DELLE AZIENDE SANITARIE DELLA REGIONE EMILIA - ROMAGNA</t>
  </si>
  <si>
    <t>7349856</t>
  </si>
  <si>
    <t>Servizi di ICT government e servizi tecnici a supporto della conservazione digitale del ParER</t>
  </si>
  <si>
    <t>Procedura aperta per la fornitura di servizi di ICT government e servizi tecnici a supporto della conservazione digitale del Polo Archivistico della Regione Emilia-Romagna (ParER)</t>
  </si>
  <si>
    <t>7867313810</t>
  </si>
  <si>
    <t>Servizio di raccolta, trasporto e conferimento ad impianti di smaltimento dei rifiuti speciali pericolosi e non pericolosi derivanti da attività sanitarie delle Aziende Sanitarie 4</t>
  </si>
  <si>
    <t>Servizio di raccolta, trasporto e conferimento ad impianti di smaltimento dei rifiuti speciali pericolosi e non pericolosi derivanti da attività sanitarie delle Aziende Sanitarie della Regione Emilia- Romagna 4</t>
  </si>
  <si>
    <t>Procedura aperta per l'affidamento del servizio di raccolta, trasporto e conferimento ad impianti di smaltimento dei rifiuti speciali pericolosi e non pericolosi derivanti da attività sanitarie delle Aziende Sanitarie della Regione Emilia- Romagna 4</t>
  </si>
  <si>
    <t>7382220</t>
  </si>
  <si>
    <t>Servizi di supporto alla gestione e riscossione tributi ed altre entrate comunali 3</t>
  </si>
  <si>
    <t>Procedura aperta per l’affidamento dei servizi di supporto alla gestione ordinaria, ricerca evasione e riscossione coattiva dei tributi e delle altre entrate comunali 3</t>
  </si>
  <si>
    <t>7395893</t>
  </si>
  <si>
    <t>Medicinali esclusivi innovativi e non innovativi - 1</t>
  </si>
  <si>
    <t>NEGOZIATA INNOVATIVI 1' TRIMESTRE 19</t>
  </si>
  <si>
    <t>PROCEDURA NEGOZIATA PER LA FORNITURA DI MEDICINALI ESCLUSIVI INNOVATIVI ED ESCLUSIVI NON INNOVATIVI PER LE NECESSITA' DELLE AZIENDE SANITARIE DELLA REGIONE EMILIA-ROMAGNA.</t>
  </si>
  <si>
    <t>Mario Scaletti</t>
  </si>
  <si>
    <t>7391528</t>
  </si>
  <si>
    <t>Energia Elettrica 13</t>
  </si>
  <si>
    <t>Appalto specifico (SDA) - Fornitura di energia elettrica 13</t>
  </si>
  <si>
    <t>7423977</t>
  </si>
  <si>
    <t>Medicinali Esclusivi 2019-2021</t>
  </si>
  <si>
    <t>Medicinali Esclusivi 2019-2022</t>
  </si>
  <si>
    <t xml:space="preserve">Procedura negoziata, senza previa pubblicazione del bando di gara, ai sensi dell’art. 63, comma 2, lettera b) del D.lgs. 50/2016 per la fornitura di medicinali esclusivi 2019 - 2022 per le necessità delle Aziende sanitarie della Regione Emilia – Romagna </t>
  </si>
  <si>
    <t>7484379</t>
  </si>
  <si>
    <t>Servizi di sviluppo e gestione software e sistemi multipiattaforma</t>
  </si>
  <si>
    <t>Sviluppo, evoluzione e gestione di sistemi informativi a supporto delle P.A.</t>
  </si>
  <si>
    <t>Procedura aperta a rilevanza comunitaria per la fornitura di servizi di sviluppo, evoluzione e gestione di sistemi informativi a supporto delle P.A. Lotto 1 per le Amministrazioni del territorio regionale - Lotto 2 per le Aziende Sanitarie del territorio regionale.</t>
  </si>
  <si>
    <t>7640140</t>
  </si>
  <si>
    <t>Derrate alimentari 4</t>
  </si>
  <si>
    <t>Appalto specifico (SDA) - Derrate alimentari 4</t>
  </si>
  <si>
    <t>Appalto specifico per la fornitura di derrate alimentari 4</t>
  </si>
  <si>
    <t>7459899</t>
  </si>
  <si>
    <t>Vaccini antinfluenzali 2019-2020</t>
  </si>
  <si>
    <t xml:space="preserve">PROCEDURA NEGOZIATA PER LA FORNITURA DI UN VACCINO ANTINFLUENZALE ADIUVATO CON MF55 PER LA STAGIONE 2019-2020 </t>
  </si>
  <si>
    <t xml:space="preserve">PROCEDURA NEGOZIATA, AI SENSI DELL'ART. 63, COMMA 2, LETT. B) DEL D.LGS. 50/2016, PER LA FORNITURA DI UN VACCINO ANTINFLUENZALE ADIUVATO CON MF59 PER LA STAGIONE 2019-2020 </t>
  </si>
  <si>
    <t>7473425</t>
  </si>
  <si>
    <t>Gas Naturale 16</t>
  </si>
  <si>
    <t>Appalto specifico (SDA) - Fornitura di gas naturale 16</t>
  </si>
  <si>
    <t>Appalto specifico (SDA) -  Fornitura di gas naturale 16</t>
  </si>
  <si>
    <t>7459644</t>
  </si>
  <si>
    <t>Ausili per incontinenza e assorbenza a ridotto impatto ambientale 3</t>
  </si>
  <si>
    <t>Fornitura di ausili per incontinenza e assorbenza a minor impatto ambientale 3</t>
  </si>
  <si>
    <t>Procedura aperta per la fornitura di ausili per incontinenza e assorbenza a minor impatto ambientale 3</t>
  </si>
  <si>
    <t>7470156</t>
  </si>
  <si>
    <t>Automezzi 6 a ridotto impatto ambientale</t>
  </si>
  <si>
    <t>Appalto specifico (SDA) - Fornitura di automezzi 6</t>
  </si>
  <si>
    <t xml:space="preserve">Appalto specifico per la fonritura di automezzi a ridotto impatto ambientale 6. </t>
  </si>
  <si>
    <t>7475656</t>
  </si>
  <si>
    <t>Farmaci genericati Bortezomib e Paliperidone</t>
  </si>
  <si>
    <t>BORTEZOMIB E PALIPERIDONE</t>
  </si>
  <si>
    <t>Appalto specifico per la fornitura di medicinali genericati Bortezomib e Paliperidone per le necessità delle Aziende sanitarie della Regione Emilia-Romagna</t>
  </si>
  <si>
    <t>7471745</t>
  </si>
  <si>
    <t>Servizio di pulizia e igiene ambientale  per Aziende Sanitarie</t>
  </si>
  <si>
    <t xml:space="preserve">Servizio di pulizia e disinfezione ambientale per Aziende Sanitarie </t>
  </si>
  <si>
    <t>7482407</t>
  </si>
  <si>
    <t>Servizi assicurativi per RER, Assemblea Legislativa e Protezione Civile</t>
  </si>
  <si>
    <t>Servizi Assicurativi</t>
  </si>
  <si>
    <t>Procedura aperta per l'affidamento dei servizi assicurativi della Regione Emilia -Romagna, dell'Assemblea Legislativa e dell'Agenzia Regionale per la Sicurezza territoriale e la Protezione Civile.</t>
  </si>
  <si>
    <t>7509557</t>
  </si>
  <si>
    <t>Medicinali RER 2019-2024</t>
  </si>
  <si>
    <t>Appalto Specifico per la fornitura di medicinali Regioni Emilia Romagna e Sardegna 2019 - 2024</t>
  </si>
  <si>
    <t xml:space="preserve">Appalto Specifico per la fornitura di medicinali Regioni Emilia Romagna e Sardegna 2019 - 2024 - 1° stralcio </t>
  </si>
  <si>
    <t>7575687</t>
  </si>
  <si>
    <t>PC Convertibili 2 in 1 (Detachable), in acquisto (Lotto 1) e noleggio (Lotto 2)</t>
  </si>
  <si>
    <t>Appalto Specifico (SDA) - PC Convertibili 2 in 1 (Detachable), acquisto (Lotto 1) e noleggio (Lotto 2)</t>
  </si>
  <si>
    <t>Appalto specifico per la fornitura in acquisto (Lotto 1) e noleggio (Lotto 2) di Personal Computer Convertibili 2 in 1 (Detachable), dispositivi opzionali e servizi connessi.</t>
  </si>
  <si>
    <t>7523755</t>
  </si>
  <si>
    <t>Vaccino anti-Rotavirus 2019-2022</t>
  </si>
  <si>
    <t>PROCEDURA NEGOZIATA PER LA FORNITURA DI UN VACCINO ANTI-ROTAVIRUS 2019-2022</t>
  </si>
  <si>
    <t xml:space="preserve">PROCEDURA NEGOZIATA, AI SENSI DELL'ART. 63, COMMA 2, LETT. B) DEL D.LGS. 50/2016, PER LA FORNITURA DI UN VACCINO ANTI-ROTAVIRUS DA DESTINARSI A TUTTI COLORO CHE INIZIANO IL CICLO VACCINALE IN RITARDO E NON POSSONO PIU' ESEGUIRE IL VACCINO AGGIUDICATO NELLA GARA "VACCINI VARI AD USO UMANO 2019-2022" </t>
  </si>
  <si>
    <t>8027140D78</t>
  </si>
  <si>
    <t>Vaccini vari ad uso umano "aggiunti" 2019-2022</t>
  </si>
  <si>
    <t>Appalto specifico per la fornitura di due Vaccini vari "stralcio" 2019-2022</t>
  </si>
  <si>
    <t>Appalto specifico per la fornitura di due Vaccini vari "stralcio" 2019-2022, di cui un vaccino tetanico monovalente ed un vaccino difterico, tetanico e pertossico acellulare con almeno tre componenti della pertosse e utilizzabile anche per la vaccinazione delle donne in gravidanza</t>
  </si>
  <si>
    <t>7533644</t>
  </si>
  <si>
    <t>Concessione spazi ad uso del servizio di distribuzione automatica di bevande e alimenti preconfezionati per le sedi della Regione</t>
  </si>
  <si>
    <t xml:space="preserve">Concessione di spazi ad uso servizio distribuzione automatica bevande e alimenti preconfezionati sedi RER </t>
  </si>
  <si>
    <t>Procedura aperta per l’affidamento di concessione di spazi ad uso servizio distribuzione automatica bevande e alimenti preconfezionati presso le sedi della regione Emilia-Romagna.</t>
  </si>
  <si>
    <t>80550093B5</t>
  </si>
  <si>
    <t>Attrezzature e materiali di Protezione Civile</t>
  </si>
  <si>
    <t>ATTREZZATURE E MATERIALI DI PROTEZIONE CIVILE</t>
  </si>
  <si>
    <t>Procedura aperta per l’acquisizione di attrezzature e materiali di Protezione Civile, articolata in tre lotti</t>
  </si>
  <si>
    <t>7576860</t>
  </si>
  <si>
    <t>Noleggio riscuotitrici automatiche per Aziende Sanitarie 2</t>
  </si>
  <si>
    <t>Servizio di noleggio full-service di macchine riscuotitrici per la riscossione dei proventi da ticket sanitari e altre prestazioni delle aziende sanitarie della Regione Emilia-Romagna</t>
  </si>
  <si>
    <t>7634445</t>
  </si>
  <si>
    <t>Monitoraggio sullo sviluppo delle avversità delle produzioni agricole (Misure 10.1 e 11.1 del PSR2014-2020)</t>
  </si>
  <si>
    <t>Monitoraggio sullo sviluppo delle avversità delle produzioni agricole a supporto delle tecniche di produzione sostenibile-Misure10.1 e 11.1 PSR 2014-2020</t>
  </si>
  <si>
    <t>Procedura aperta per l'affidamento del Servizio di monitoraggio sullo sviluppo delle avversità delle produzioni agricole a supporto delle tecniche di produzione sostenibile - misure 10.1 e 11.1 PSR 2014-2020</t>
  </si>
  <si>
    <t>808378780F</t>
  </si>
  <si>
    <t>Cancelleria 5</t>
  </si>
  <si>
    <t>Fornitura di cancelleria tradizionale e a ridotto impatto ambientale 5</t>
  </si>
  <si>
    <t>Appalto specifico per la fornitura di cancelleria tradizionale e a ridotto impatto ambientale 5</t>
  </si>
  <si>
    <t>7596422</t>
  </si>
  <si>
    <t>Servizi di assistenza e manutenzione della piattaforma di e-procurement SATER</t>
  </si>
  <si>
    <t>Procedura aperta per l'acquisizione di servizi di assistenza e manutenzione della piattaforma di e-procurement SATER</t>
  </si>
  <si>
    <t>8078713CDB</t>
  </si>
  <si>
    <t>Fornitura di sistemi di trasporto e prelievo di campioni cervico-vaginali per la determinazione di HPV-DNA e di vetrini per citologia 2</t>
  </si>
  <si>
    <t xml:space="preserve">FORNITURA DI SISTEMI DI TRASPORTO E PRELIEVO DI CAMPIONI CERVICO - VAGINALI PER LA DETERMINAZIONE DI HPV-DNA - 2 </t>
  </si>
  <si>
    <t>PROCEDURA APERTA PER LA FORNITURA DI SISTEMI DI TRASPORTO E PRELIEVO DI CAMPIONI CERVICO - VAGINALI PER LA DETERMINAZIONE DI HPV-DNA, DI VETRINI PER CITOLOGIA E DI UN SISTEMA COMPLETO PER L’ALLESTIMENTO DEI CAMPIONI E RELATIVI MATERIALI DI CONSUMO - 2</t>
  </si>
  <si>
    <t>80879313CD</t>
  </si>
  <si>
    <t>Medicinali fattore viii ricombinante di terza generazione</t>
  </si>
  <si>
    <t xml:space="preserve">FORNITURA DI FARMACI SOSTITUIVI DEL FATTORE VIII RICOMBINANTE DI TERZA GENERAZIONE 2019-2022  </t>
  </si>
  <si>
    <t xml:space="preserve">APPALTO SPECIFICO PER FORNITURA DI FARMACI SOSTITUIVI DEL FATTORE VIII RICOMBINANTE DELLA COAGULAZIONE DEL SANGUE DI TERZA GENERAZIONE 2019-2022  </t>
  </si>
  <si>
    <t>7587417</t>
  </si>
  <si>
    <t>Manutenzione e assistenza di applicativi software per AA.SS. e altri</t>
  </si>
  <si>
    <t>Procedura negoziata EXPRIVIA SPA (2)</t>
  </si>
  <si>
    <t>Procedura negoziata per l’affidamento dei servizi di manutenzione, assistenza tecnica e servizi professionali degli applicativi utilizzati in licenza d’uso presso le Aziende sanitarie dell’Emilia-Romagna e l’Ospedale di Sassuolo - DITTA EXPRIVIA SPA</t>
  </si>
  <si>
    <t>8137014C5D</t>
  </si>
  <si>
    <t>Soluzioni infusionali per irrigazione di grandi volumi 3</t>
  </si>
  <si>
    <t>Appalto specifico per la fornitura di soluzioni infusionali per irrigazione di grandi volumi - Edizione 3-bis</t>
  </si>
  <si>
    <t>7758151</t>
  </si>
  <si>
    <t>Prodotti cartari, detergenti, cosmetici e accessori per comunità 4</t>
  </si>
  <si>
    <t>Fornitura di prodotti cartari, detergenti e cosmetici e accessori per comunità a ridotto impatto ambientale 4</t>
  </si>
  <si>
    <t>Appalto specifico per la fornitura di prodotti cartari, detergenti e cosmetici e accessori per comunità a ridotto impatto ambientale 4</t>
  </si>
  <si>
    <t>7638509</t>
  </si>
  <si>
    <t>Dispositivi a ultrasuoni e a radiofrequenza per la coagulazione vasale e la dissezione tissutale 2</t>
  </si>
  <si>
    <t>Dispositivi a ultrasuoni e a radiofrequenza per la coagulazione vasale e dissezione tissutale 2</t>
  </si>
  <si>
    <t>Appalto specifico per la fornitura di dispositivi a ultrasuoni e a radiofrequenza per la coagulazione vasale e la dissezione tissutale per il territorio della regione Emilia-Romagna 2^ edizione</t>
  </si>
  <si>
    <t>7630745</t>
  </si>
  <si>
    <t>Servizi per la progettazione, elaborazione e validazione di dati geografici e topografici per la gestione del territorio 2</t>
  </si>
  <si>
    <t>Servizi di progettazione, elaborazione e validazione di dati cartografici 2</t>
  </si>
  <si>
    <t>Procedura aperta per l'acquisizione di servizi per la progettazione, elaborazione e validazione di dati geografici e topografici per la gestione del territorio 2</t>
  </si>
  <si>
    <t>8143536280</t>
  </si>
  <si>
    <t>Ausili per la mobilità dei disabili</t>
  </si>
  <si>
    <t>PROCEDURA APERTA PER LA FORNITURA DI AUSILI PER LA MOBILITA’ DEI DISABILI</t>
  </si>
  <si>
    <t>7635310</t>
  </si>
  <si>
    <t>Materiale da medicazione classica 3 (Garze per sala operatoria)</t>
  </si>
  <si>
    <t>Appalto Specifico (SDA) - Medicazione classica 3 - Garze per sala operatoria</t>
  </si>
  <si>
    <t>Appalto Specifico per la fornitura di materiale da medicazione classica 3 - Garze per sala operatoria</t>
  </si>
  <si>
    <t>7638782</t>
  </si>
  <si>
    <t>Sistemi di terapia a pressione negativa per il trattamento di lesioni cutanee</t>
  </si>
  <si>
    <t>Terapia Pressione Negativa</t>
  </si>
  <si>
    <t>PROCEDURA APERTA PER LA FORNITURA DI SISTEMI DI TERAPIA A PRESSIONE NEGATIVA PER IL TRATTAMENTO DI LESIONI CUTANEE, DISTINTA IN N. 4 LOTTI</t>
  </si>
  <si>
    <t>7632367</t>
  </si>
  <si>
    <t>Servizio di outsourcing logistico per lo stoccaggio di documentazione sanitaria e amministrativa</t>
  </si>
  <si>
    <t xml:space="preserve">Servizio di outsourcing logistico riguardante lo stoccaggio di documentazione sanitaria e amministrativa </t>
  </si>
  <si>
    <t>8181123C43</t>
  </si>
  <si>
    <t>Servizio di trasporto scolastico per i comuni dell’Emilia-Romagna 2</t>
  </si>
  <si>
    <t xml:space="preserve">Servizio per il trasporto scolastico per i comuni della Regione Emilia-Romagna 2 </t>
  </si>
  <si>
    <t>Procedura aperta suddivisa in 11 lotti territoriali per l’affidamento del servizio di trasporto scolastico per i comuni della Regione Emilia-Romagna 2</t>
  </si>
  <si>
    <t>Revocato</t>
  </si>
  <si>
    <t>7674199</t>
  </si>
  <si>
    <t>Aghi e siringhe 4</t>
  </si>
  <si>
    <t>Fornitura di aghi, siringhe, aghi cannula e tappi per catetere 4</t>
  </si>
  <si>
    <t>Procedura aperta per la fornitura di aghi, siringhe, aghi cannula e tappi per catetere 4</t>
  </si>
  <si>
    <t>7802969</t>
  </si>
  <si>
    <t>Polizza RCT Fauna - RCT/RCO per RER</t>
  </si>
  <si>
    <t>Polizza RCT/RCO Regione Emilia Romagna</t>
  </si>
  <si>
    <t>Procedura negoziata per l’affidamento della Polizza RCT Fauna - RCT/RCO Regione Emilia- Romagna.</t>
  </si>
  <si>
    <t>82069204A1</t>
  </si>
  <si>
    <t>PC Notebook 9</t>
  </si>
  <si>
    <t>Appalto Specifico (SDA) - PC Notebook 9, acquisto (Lotto 1) e noleggio (Lotto 2)</t>
  </si>
  <si>
    <t>Appalto specifico per la fornitura in acquisto (Lotto 1) e noleggio (Lotto 2) di Personal Computer Notebook 9, dispositivi opzionali e servizi connessi.</t>
  </si>
  <si>
    <t>7760078</t>
  </si>
  <si>
    <t>Medicinale innovativo Onpattro - Patisiran</t>
  </si>
  <si>
    <t>Procedura negoziata per la fornitura del medicinale innovativo Onpattro - Patisiran</t>
  </si>
  <si>
    <t>82518390F7</t>
  </si>
  <si>
    <t>Energia elettrica 14</t>
  </si>
  <si>
    <t>FORNITURA DI ENERGIA ELETTRICA 14</t>
  </si>
  <si>
    <t xml:space="preserve">FORNITURA DI ENERGIA ELETTRICA 14 INDETTO NELL’AMBITO DEL SISTEMA DINAMICO DI ACQUISIZIONE (SDA) “ENERGIA ELETTRICA VERDE E GAS NATURALE” </t>
  </si>
  <si>
    <t>7723337</t>
  </si>
  <si>
    <t>Gas naturale 17</t>
  </si>
  <si>
    <t>FORNITURA DI GAS NATURALE 17</t>
  </si>
  <si>
    <t>FORNITURA DI GAS NATURALE 17 PER GLI ENTI LOCALI E PER LE AZIENDE SANITARIE DELLA REGIONE EMILIA-ROMAGNA A SEGUITO DI ISTITUZIONE DI SDA ENERGIA ELETTRICA VERDE E GAS NATURALE</t>
  </si>
  <si>
    <t>7723338</t>
  </si>
  <si>
    <t>Progettazione, sviluppo e gestione di una piattaforma applicativa “SegnalER”</t>
  </si>
  <si>
    <t>Procedura aperta per l’acquisizione di servizi per progettazione, sviluppo, implementazione e gestione di una piattaforma applicativa “SegnalER” relativa alle segnalazioni per la sicurezza delle cure e ai sinistri delle strutture sanitarie nella Regione Emilia-Romagna</t>
  </si>
  <si>
    <t>8263921358</t>
  </si>
  <si>
    <t>Medicinali RER 2020 - 2024</t>
  </si>
  <si>
    <t>Fornitura di medicinali RER 2020-2024</t>
  </si>
  <si>
    <t>Appalto specifico per la fornitura di medicinali RER 2020-2024</t>
  </si>
  <si>
    <t>7847655</t>
  </si>
  <si>
    <t>2021</t>
  </si>
  <si>
    <t>Materiale da medicazione classica 4 - Tamponi, Garze, Bende e Reti elasticizzate</t>
  </si>
  <si>
    <t>Appalto specifico per la fornitura di materiale da medicazione classica 4</t>
  </si>
  <si>
    <t>Bando Rettificato - Bando Rettificato - Appalto Specifico per la fornitura di Materiale da medicazione classica 4 tamponi, garze, ovatta, bendi e rete elasticizzate</t>
  </si>
  <si>
    <t>8017531</t>
  </si>
  <si>
    <t>Abbonamenti a riviste scientifiche 3</t>
  </si>
  <si>
    <t>Abbonamenti a riviste e periodici 3</t>
  </si>
  <si>
    <t xml:space="preserve">Servizio di gestione e fornitura di abbonamenti a periodici, italiani e stranieri, banche dati e servizi connessi per le Biblioteche delle Amministrazioni e delle Aziende Sanitarie della Regione Emilia-Romagna </t>
  </si>
  <si>
    <t>8340701434</t>
  </si>
  <si>
    <t>Radiofarmaci 3</t>
  </si>
  <si>
    <t>FORNITURA DI RADIOFARMACI E SORGENTI RADIOATTIVE - 3° EDIZIONE</t>
  </si>
  <si>
    <t>Appalto specifico per la fornitura di radiofarmaci per le esigenze delle Aziende sanitarie della Regione Emilia-Romagna - terza edizione</t>
  </si>
  <si>
    <t>7897052</t>
  </si>
  <si>
    <t>Farmaci sostitutivi del fattore VIII di terza generazione</t>
  </si>
  <si>
    <t>Procedura negoziata per la fornitura di farmaci a base del fattore VIII ricombinante di 3° generazione</t>
  </si>
  <si>
    <t>7747708</t>
  </si>
  <si>
    <t>Vaccini antinfluenzali 2020-2021</t>
  </si>
  <si>
    <t>Procedura negoziata per la fornitura di un vaccino antinfluenzale adiuvato con MF59 2020-2021</t>
  </si>
  <si>
    <t>PROCEDURA NEGOZIATA, AI SENSI DELL'ART. 63, COMMA 2, LETT. B) DEL D.LGS. 50/2016, PER LA FORNITURA DI UN VACCINO ANTINFLUENZALE ADIUVATO CON MF59 PER LA CAMPAGNA VACCINALE 2020-2021</t>
  </si>
  <si>
    <t>82960461BC</t>
  </si>
  <si>
    <t>Valvole aortiche percutanee 2</t>
  </si>
  <si>
    <t>Fornitura di valvole aortiche percutanee 2</t>
  </si>
  <si>
    <t>Procedura aperta per l'affidamento della fornitura di valvole aortiche percutanee – 2° edizione</t>
  </si>
  <si>
    <t>7755359</t>
  </si>
  <si>
    <t>Fornitura licenze software Autodesk</t>
  </si>
  <si>
    <t>Appalto Specifico (SDA) - Fornitura licenze Autodesk per la Regione Emilia-Romagna</t>
  </si>
  <si>
    <t xml:space="preserve">Appalto specifico per la fornitura di licenze Autodesk per la Giunta e l'Agenzia per la Sicurezza Territoriale e la Protezione Civile della Regione Emilia-Romagna </t>
  </si>
  <si>
    <t>7906518</t>
  </si>
  <si>
    <t>Servizio di notificazione tramite posta</t>
  </si>
  <si>
    <t>Procedura aperta per l’affidamento del servizio di notificazione tramite posta</t>
  </si>
  <si>
    <t>7766193</t>
  </si>
  <si>
    <t>Sistemi infusionali 2</t>
  </si>
  <si>
    <t>PROCEDURA APERTA PER LA FORNITURA IN SERVICE DI POMPE DA INFUSIONE (VOLUMETRICHE/A SIRINGA), DI SISTEMI DI IMPILAMENTO (RACK), SERVIZI DI MANUTENZIONE E ALTRI SERVIZI ACCESSORI E PER LA FORNITURA DI POMPE DA  INFUSIONE A SIRINGA IN ACQUISTO</t>
  </si>
  <si>
    <t>7764226</t>
  </si>
  <si>
    <t>Accessori per la consumazione dei pasti a ridotto impatto ambientale 4</t>
  </si>
  <si>
    <t>Fornitura di accessori per la consumazione dei pasti a ridotto impatto ambientale 4</t>
  </si>
  <si>
    <t>Appalto specifico per la fornitura di accessori per la consumazione dei pasti a ridotto impatto ambientale 4</t>
  </si>
  <si>
    <t>7770083</t>
  </si>
  <si>
    <t>Servizi di digitalizzazione di cartelle cliniche ospedaliere e prescrizioni farmaceutiche</t>
  </si>
  <si>
    <t xml:space="preserve">Servizi di digitalizzazione di cartelle cliniche ospedaliere e prescrizioni farmaceutiche </t>
  </si>
  <si>
    <t xml:space="preserve">Procedura aperta per l’affidamento di servizi di digitalizzazione di cartelle cliniche ospedaliere, prescrizioni farmaceutiche e relativi servizi accessori </t>
  </si>
  <si>
    <t>8330569B01</t>
  </si>
  <si>
    <t>Medicinali biologici e biosimilari RER 2020-2024</t>
  </si>
  <si>
    <t>MEDICINALI BIOLOGICI E BIOSIMILIARI PER LE AZIENDE SANITARIE DELLA REGIONE EMILIA-ROMAGNA 2020 - 2024</t>
  </si>
  <si>
    <t>APPALTO SPECIFICO PER MEDICINALI BIOLOGICI E BIOSIMILIARI PER LE AZIENDE SANITARIE DELLA REGIONE EMILIA-ROMAGNA 2020 - 2024</t>
  </si>
  <si>
    <t>7789155</t>
  </si>
  <si>
    <t>Catalogazione del patrimonio bibliografico delle biblioteche del territorio regionale</t>
  </si>
  <si>
    <t>Catalogazione del patrimonio bibliografico delle biblioteche del territorio emiliano-romagnolo</t>
  </si>
  <si>
    <t>Procedura aperta per l'affidamento di servizi di catalogazione del patrimonio bibliografico appartenente alle biblioteche del territorio emiliano-romagnolo-Articolata in 2 Lotti.</t>
  </si>
  <si>
    <t>7778281</t>
  </si>
  <si>
    <t>Servizi di supporto strategico-organizzativo per l'Agenzia Intercent-ER</t>
  </si>
  <si>
    <t>Acquisizione di servizi di supporto strategico organizzativo per l’Agenzia Intercent-ER</t>
  </si>
  <si>
    <t>Procedura aperta per l’acquisizione di servizi di supporto strategico organizzativo per l’Agenzia Intercent-ER</t>
  </si>
  <si>
    <t>8323221B3E</t>
  </si>
  <si>
    <t>Sistemi diagnostici per la determinazione di HPV-DNA in prelievi cervico-vaginali 2</t>
  </si>
  <si>
    <t>Sistemi diagnostici per la determinazione di HPV-DNA in prelievi cervico vaginali 2</t>
  </si>
  <si>
    <t>Procedura aperta per la fornitura di Sistemi diagnostici per la determinazione di HPV-DNA in prelievi cervico vaginali 2</t>
  </si>
  <si>
    <t>83271841A0</t>
  </si>
  <si>
    <t>Dispositivi di protezione individuale per la Regione Emilia-Romagna, gli Enti Regionali e gli Enti Locali</t>
  </si>
  <si>
    <t>Fornitura di DPI per la Regione, gli Enti regionali e gli EE.LL.</t>
  </si>
  <si>
    <t>Procedura negoziata senza pubblicazione del bando di gara per la fornitura di DPI per la Regione, gli Enti regionali e gli EE.LL.</t>
  </si>
  <si>
    <t>7791123</t>
  </si>
  <si>
    <t>Fornitura di nuove versioni di basi dati geografiche e topografiche</t>
  </si>
  <si>
    <t>Procedura aperta per la fornitura di nuove versioni di basi dati geografiche e topografiche relative alla cartografia di base del territorio regionale.</t>
  </si>
  <si>
    <t>8388248939</t>
  </si>
  <si>
    <t>Nutrizione parenterale 3</t>
  </si>
  <si>
    <t>Appalto specifico per la fornitura di soluzioni per nutrizione parenterale 3° edizione</t>
  </si>
  <si>
    <t>APPALTO SPECIFICO PER LA FORNITURA DI SOLUZIONI PER NUTRIZIONE PARENTERALE 3° edizione</t>
  </si>
  <si>
    <t>8146309</t>
  </si>
  <si>
    <t>Servizi finalizzati a contrastare l’insorgenza di focolai delle malattie diffusive del bestiame comprese l’influenza aviaria e la peste suina africana</t>
  </si>
  <si>
    <t>Servizi finalizzati a contrastare l’insorgenza di focolai delle malattie diffusive del bestiame comprese l’influenza aviaria e la peste suina africana.</t>
  </si>
  <si>
    <t>Procedura aperta per l’acquisizione di servizi finalizzati a contrastare l’insorgenza di focolai delle malattie diffusive del bestiame comprese l’influenza aviaria e la peste suina africana.</t>
  </si>
  <si>
    <t>83816769D6</t>
  </si>
  <si>
    <t>PC DESKTOP 9 E PC NOTEBOOK 10</t>
  </si>
  <si>
    <t>Appalto Specifico (SDA) - Acquisto e noleggio di PC Desktop 9 e PC Notebook 10</t>
  </si>
  <si>
    <t>Appalto specifico per la fornitura in acquisto e noleggio di PC Desktop 9 e PC Notebook 10, dispositivi opzionali e servizi connessi</t>
  </si>
  <si>
    <t>7952087</t>
  </si>
  <si>
    <t>Servizio di polizza assicurativa sanitaria 2</t>
  </si>
  <si>
    <t>Servizio Assicurativo Polizza Sanitaria 2</t>
  </si>
  <si>
    <t>Procedura aperta per l’affidamento del servizio assicurativo Polizza Sanitaria 2</t>
  </si>
  <si>
    <t>7824701</t>
  </si>
  <si>
    <t>Servizi archivistici per la conservazione digitale e per l'archivio di San Giorgio di Piano</t>
  </si>
  <si>
    <t>Servizi archivistici a supporto della conservazione digitale e dell’archivio regionale</t>
  </si>
  <si>
    <t>Procedura aperta per l’acquisizione di servizi archivistici a supporto della conservazione digitale e dell’archivio regionale</t>
  </si>
  <si>
    <t>8570897FF0</t>
  </si>
  <si>
    <t>Noleggio Fotocopiatrici 7</t>
  </si>
  <si>
    <t>Appalto Specifico (SDA) - Noleggio fotocopiatrici digitali 7</t>
  </si>
  <si>
    <t>Appalto specifico per la fornitura in noleggio di macchine fotocopiatrici digitali 7</t>
  </si>
  <si>
    <t>8161355</t>
  </si>
  <si>
    <t>Vaccino anti pneumococcico 13-valente</t>
  </si>
  <si>
    <t>Procedura negoziata per l'affidamento della fornitura di un vaccino pneumococcico polisaccaridico coniugato 13valente adsorbito pediatrico 2021-2022</t>
  </si>
  <si>
    <t>Procedura negoziata per l'affidamento della fornitura di vaccino pneumococcico polisaccaridico coniugato 13valente adsorbito pediatrico 2021-2022</t>
  </si>
  <si>
    <t>85038395F0</t>
  </si>
  <si>
    <t>AGHI, SPECIALI E PER ANESTESIA</t>
  </si>
  <si>
    <t>Fornitura di aghi per anestesia</t>
  </si>
  <si>
    <t>Procedura aperta per la fornitura di aghi per anestesia</t>
  </si>
  <si>
    <t>8367395</t>
  </si>
  <si>
    <t>ENDOPROTESI CORONARICHE 4</t>
  </si>
  <si>
    <t>Endoprotesi coronariche 4</t>
  </si>
  <si>
    <t>Procedura aperta per la fornitura di endoprotesi coronariche 4</t>
  </si>
  <si>
    <t>7980472</t>
  </si>
  <si>
    <t>NOLEGGIO SISTEMI ANTIDECUBITO 4</t>
  </si>
  <si>
    <t>Fornitura a noleggio di sistemi antidecubito 4</t>
  </si>
  <si>
    <t>Procedura aperta per la fornitura a noleggio di sistemi antidecubito 4</t>
  </si>
  <si>
    <t>8369296</t>
  </si>
  <si>
    <t>2022</t>
  </si>
  <si>
    <t>TNT STERILE 2</t>
  </si>
  <si>
    <t>Fornitura di TNT Sterile 2</t>
  </si>
  <si>
    <t>Appalto specifico per la Fornitura di TNT Sterile 2^ edizione</t>
  </si>
  <si>
    <t>8651204</t>
  </si>
  <si>
    <t>MEDICAZIONI  ESCLUSIVE 3</t>
  </si>
  <si>
    <t xml:space="preserve">Fornitura di materiale da medicazione avanzata e speciale “esclusivi 3” </t>
  </si>
  <si>
    <t xml:space="preserve">Procedura negoziata ai sensi dell’art. 63 comma 2 lett. b) del D.lgs. 50/2016, per la fornitura di materiale da medicazione avanzata e speciale “esclusivi 3” </t>
  </si>
  <si>
    <t>8334245</t>
  </si>
  <si>
    <t>Servizi di informazione giornalistica a mezzo di agenzie di stampa</t>
  </si>
  <si>
    <t>Servizi di informazione giornalistica a mezzo delle Agenzie di Stampa per la Giunta e l’Assemblea Legislativa della Regione Emilia-Romagna 2</t>
  </si>
  <si>
    <t>Procedura aperta per l’affidamento dei servizi di informazione giornalistica a mezzo delle agenzie di stampa a favore della Giunta regionale e dell’Assemblea Legislativa della Regione Emilia-Romagna 2</t>
  </si>
  <si>
    <t>7868826</t>
  </si>
  <si>
    <t>ATTIVITÀ DI SORVEGLIANZA SANITARIA E ALTRE ATTIVITÀ SPETTANTI AL MEDICO COMPETENTE</t>
  </si>
  <si>
    <t>Servizio di Attività di Sorveglianza Sanitaria e altre attività spettanti al Medico Competente</t>
  </si>
  <si>
    <t>Procedura Aperta per l' affidamento del Servizio di Attività di Sorveglianza Sanitaria e altre attività spettanti al Medico Competente ex art. 39, c. 2 lett. a) del D. Lgs. n. 81/2008</t>
  </si>
  <si>
    <t>8427039493</t>
  </si>
  <si>
    <t>Noleggio auto con conducente 5</t>
  </si>
  <si>
    <t>Noleggio auto con conducente per il trasporto persone 5</t>
  </si>
  <si>
    <t>Procedura aperta per il servizio di noleggio auto con conducente per il trasporto persone 5</t>
  </si>
  <si>
    <t>8451322B88</t>
  </si>
  <si>
    <t>MEZZI DI SOLLEVAMENTO E FUORISTRADA PICKUP ALLESTITI CON MODULO AIB</t>
  </si>
  <si>
    <t>Mezzi di sollevamento e fuoristrada pick-up allestiti con modulo antincendio boschivo (AIB), per la Protezione Civile</t>
  </si>
  <si>
    <t>Procedura aperta per la fornitura di mezzi di sollevamento e fuoristrada pick-up allestiti con modulo antincendio boschivo (AIB) per la Protezione Civile</t>
  </si>
  <si>
    <t>7914584</t>
  </si>
  <si>
    <t>RISTORAZIONE SCOLASTICA 2</t>
  </si>
  <si>
    <t xml:space="preserve">Ristorazione scolastica 2 </t>
  </si>
  <si>
    <t>Procedura aperta per l'affidamento del servizio di ristorazione scolastica 2 a ridotto impatto ambientale.</t>
  </si>
  <si>
    <t>8708632</t>
  </si>
  <si>
    <t>Abbonamenti agevolati TPER 2021-2022</t>
  </si>
  <si>
    <t>Procedura negoziata senza bando di gara per la fornitura da parte di TPER di abbonamenti annuali agevolati nei bacini di Bologna e Ferrara per i dipendenti della Regione Emilia-Romagna, Arpae, ER.GO, Art-ER, Lepida, Atersir, Agenzia Regionale per il Lavoro (ARL) e Città metropolitana di Bologna per l'annualità 2021/2022</t>
  </si>
  <si>
    <t>890905833D</t>
  </si>
  <si>
    <t>Servizi integrati di lavanoleggio per l'AUSL Romagna</t>
  </si>
  <si>
    <t>Lava-noleggio AUSL Romagna e IRST</t>
  </si>
  <si>
    <t>Procedura aperta per l’affidamento dei servizi integrati di lava-noleggio a ridotto impatto ambientale per l’Azienda USL della Romagna e l’IRST di Meldola</t>
  </si>
  <si>
    <t>8691087FDD</t>
  </si>
  <si>
    <t>SERVIZIO SOSTITUTIVO DI MENSA MEDIANTE BUONO PASTO ELETTRONICO</t>
  </si>
  <si>
    <t>SERVIZIO SOSTITUTIVO DI MENSA MEDIANTE BUONO PASTO ELETTRONICO2</t>
  </si>
  <si>
    <t xml:space="preserve">Procedura aperta per l'affidamento del servizio sostitutivo di mensa mediante buono pasto elettronico2. </t>
  </si>
  <si>
    <t>8087739</t>
  </si>
  <si>
    <t>Arredi per strutture scolastiche 4</t>
  </si>
  <si>
    <t>Procedura aperta per la fornitura di arredi per strutture scolastiche 4</t>
  </si>
  <si>
    <t>8410544</t>
  </si>
  <si>
    <t>RISTORAZIONE PER L'AUSL ROMAGNA</t>
  </si>
  <si>
    <t xml:space="preserve">Servizio di ristorazione collettiva a ridotto impatto ambientale per l’Azienda USL Romagna </t>
  </si>
  <si>
    <t xml:space="preserve">Procedura aperta per l’affidamento del servizio di ristorazione collettiva a ridotto impatto ambientale per l’Azienda USL Romagna </t>
  </si>
  <si>
    <t>8192279</t>
  </si>
  <si>
    <t>SERVIZIO DI TESORERIA PER LE AZIENDE SANITARIE 2</t>
  </si>
  <si>
    <t>Servizio di tesoreria per le Aziende sanitarie della Regione Emilia-Romagna 2</t>
  </si>
  <si>
    <t>Procedura aperta per l’affidamento del servizio di tesoreria per le Aziende sanitarie della Regione Emilia-Romagna 2</t>
  </si>
  <si>
    <t>8825511213</t>
  </si>
  <si>
    <t>2023</t>
  </si>
  <si>
    <t>MASSA VESTIARIO 4</t>
  </si>
  <si>
    <t>Vestiario e buffetteria a ridotto impatto ambientale per i Comandi di Polizia Locale della Regione Emilia-Romagna 4</t>
  </si>
  <si>
    <t>Procedura aperta per la fornitura di vestiario e buffetteria a ridotto impatto ambientale per i Comandi di Polizia Locale della Regione Emilia-Romagna 4</t>
  </si>
  <si>
    <t>9283770</t>
  </si>
  <si>
    <t>DISPOSITIVI DI PROTEZIONE INDIVIDUALE 4</t>
  </si>
  <si>
    <t>Dispositivi di protezione individuale 4</t>
  </si>
  <si>
    <t>Procedura aperta per la fornitura di dispositivi di protezione individuale 4</t>
  </si>
  <si>
    <t>8860275</t>
  </si>
  <si>
    <t>Abbigliamento tecnico</t>
  </si>
  <si>
    <t xml:space="preserve">Abbigliamento tecnico e di rappresentanza a ridotto impatto ambientale per la Protezione Civile (ARSTPC) </t>
  </si>
  <si>
    <t>Procedura aperta per la fornitura di abbigliamento tecnico e di rappresentanza a ridotto impatto ambientale e servizi connessi per il personale dell’Agenzia Regionale Sicurezza Territoriale e Protezione Civile della Regione Emilia-Romagna</t>
  </si>
  <si>
    <t>88468657F2</t>
  </si>
  <si>
    <t>DIGITALIZZAZIONE FASCICOLI GIUDIZIARI INERENTI VOLONTARIA GIURISDIZIONE PENDENTI</t>
  </si>
  <si>
    <t>Procedura aperta per la Digitalizzazione dei Fascicoli Giudiziari</t>
  </si>
  <si>
    <t>Procedura aperta per l'affidamento del servizio di digitalizzazione dei fascicoli di volontaria giurisdizione previsto dal Progetto "Uffici di prossimità- Regione Emilia-Romagna", nell'ambito del Programma operativo complementare al PON Governance e Capacità Istituzionale 2014-2020.</t>
  </si>
  <si>
    <t>9830149F90</t>
  </si>
  <si>
    <t>Vaccino quadrivalente contro difterite, tetano, pertosse e poliomelite 2020-2022</t>
  </si>
  <si>
    <t>Appalto specifico per la fornitura di un Vaccino contro difterite/pertosse/poliomielite/tetano (a partire dai 3 anni di età)</t>
  </si>
  <si>
    <t>7845827</t>
  </si>
  <si>
    <t>Prodotti per nutrizione parenterale (in esclusiva)</t>
  </si>
  <si>
    <t>Procedura negoziata fornitura di prodotti per nutrizione parentele in esclusiva</t>
  </si>
  <si>
    <t>PROCEDURA NEGOZIATA, SENZA PREVIA PUBBLICAZIONE DEL BANDO DI GARA, AI SENSI DELL’ART. 63, COMMA 2, LETTERA B) DEL D.LGS. 50/2016 PER LA FORNITURA DI PRODOTTI PER NUTRIZIONE PARENTERALE IN ESCLUSIVA</t>
  </si>
  <si>
    <t>8368783</t>
  </si>
  <si>
    <t>Farmaci esclusivi Erenumab, Framanezumab, Galcanezumab</t>
  </si>
  <si>
    <t xml:space="preserve">Procedura negoziata per la fornitura di farmaci esclusivi erenumab-galcanezumab-fremanezumab </t>
  </si>
  <si>
    <t>Procedura negoziata per la fornitura di farmaci per la profilassi dell'emicrania cronica e/o episodica: erenumab (Aimovig®), galcanezumab (Emgality®), fremanezumab (Ajovy®)”.</t>
  </si>
  <si>
    <t>7847473</t>
  </si>
  <si>
    <t>Farmaco innovativo Brineura</t>
  </si>
  <si>
    <t>Procedura negoziata per la fornitura del farmaco innovativo Brineura</t>
  </si>
  <si>
    <t>fornitura farmaco innovativo Brineura</t>
  </si>
  <si>
    <t>8437058085</t>
  </si>
  <si>
    <t>Guanti sintetici monouso per attività assistenziale</t>
  </si>
  <si>
    <t>Appalto specifico per la fornitura di GUANTI sintetici monouso per attività assistenziale</t>
  </si>
  <si>
    <t>Appalto specifico per la fornitura di Guanti sintetici monouso per attività assistenziale</t>
  </si>
  <si>
    <t>7942036</t>
  </si>
  <si>
    <t>Medicinali biologici e biosimilari 2021-2022</t>
  </si>
  <si>
    <t>PROCEDURA NEGOZIATA PER LA FORNITURA DI MEDICINALI BIOLOGICI E BIOSIMILARI 2021-2022</t>
  </si>
  <si>
    <t>8000156</t>
  </si>
  <si>
    <t>Suture chirurgiche sintetiche</t>
  </si>
  <si>
    <t>Fornitura di suture chirurgiche sintetiche destinate alle Aziende sanitarie della Regione Emilia-Romagna - 1° tranche</t>
  </si>
  <si>
    <t>Procedura aperta per l’affidamento della fornitura di suture chirurgiche sintetiche destinate alle Aziende sanitarie della Regione Emilia-Romagna– 1° tranche</t>
  </si>
  <si>
    <t>8000716</t>
  </si>
  <si>
    <t>Medicinali RER 2021-2024</t>
  </si>
  <si>
    <t>Fornitura di medicinali RER 2021-2024</t>
  </si>
  <si>
    <t>Appalto specifico per la fornitura di medicinali RER 2021-2024</t>
  </si>
  <si>
    <t>8027990</t>
  </si>
  <si>
    <t>Servizi di supporto all’Agenzia Regionale per il Lavoro per i controlli in materia di accreditamento ai servizi per il lavoro e tirocini extracurriculari</t>
  </si>
  <si>
    <t>ACQUISIZIONE DI SERVIZI DI SUPPORTO TECNICO ALLA AGENZIA REGIONALE PER IL LAVORO DELL’EMILIA-ROMAGNA PER I CONTROLLI IN MATERIA DI ACCREDITAMENTO AI SERVIZI PER IL LAVORO E TIROCINI EXTRACURRICULARI</t>
  </si>
  <si>
    <t>PROCEDURA APERTA SERVIZI DI SUPPORTO TECNICO ALLA AGENZIA REGIONALE PER IL LAVORO DELL’EMILIA-ROMAGNA PER I CONTROLLI IN MATERIA DI ACCREDITAMENTO AI SERVIZI PER IL LAVORO E TIROCINI EXTRACURRICULARI</t>
  </si>
  <si>
    <t>8033503</t>
  </si>
  <si>
    <t>Medicinale innovativo Onpattro - Patisiran 2</t>
  </si>
  <si>
    <t>Procedura negoziata per la fornitura del farmaco innovativo ONPATTRO 2</t>
  </si>
  <si>
    <t xml:space="preserve">PROCEDURA NEGOZIATA, SENZA PREVIA PUBBLICAZIONE DEL BANDO DI GARA, AI SENSI DELL’ART. 63, COMMA 2, LETTERA B) DEL D.LGS. 50/2016 PER LA FORNITURA DEL FARMACO INNOVATIVO “ONPATTRO” N. 2 </t>
  </si>
  <si>
    <t>8034291</t>
  </si>
  <si>
    <t>Dispositivi medici e dispositivi di protezione individuale per le aziende sanitarie dell’emilia-romagna nell’ambito dell’emergenza covid-19 - anno 2021</t>
  </si>
  <si>
    <t>Procedura negoziata d’urgenza per la fornitura di dispositivi medici e dispositivi di protezione individuale nell’ambito dell’emergenza Covid-19 - 2021</t>
  </si>
  <si>
    <t>Procedura negoziata d’urgenza, senza previa pubblicazione del bando, per la fornitura di dispositivi medici e dispositivi di protezione individuale destinati alle Aziende sanitarie della Regione Emilia-Romagna nell’ambito dell’emergenza Covid-19 – Anno 2021</t>
  </si>
  <si>
    <t>8034976</t>
  </si>
  <si>
    <t>FARMACI INNOVATIVI PALYNZIQ (PEGVALIASE) - GIVLAARI (GIVOSIRAN) - POTELIGEO (MOGAMULIZUMAB)</t>
  </si>
  <si>
    <t xml:space="preserve">PROCEDURA NEGOZIATA PER LA FORNITURA DEI FARMACI INNOVATIVI    PALYNZIQ - GIVLAARI - POTELIGEO </t>
  </si>
  <si>
    <t xml:space="preserve">procedura negoziata senza previa pubblicazione del bando di gara, ai sensi dell’articolo 63, comma 2, lettera b) del D. Lgs. 50/2016 per la fornitura dei farmaci innovativi “PALYNZIQ” (pegvaliase), “GIVLAARI” (givosiran) e “POTELIGEO” (mogamulizumab) </t>
  </si>
  <si>
    <t>8049851</t>
  </si>
  <si>
    <t>Medicinali biologici e biosimilari 2021-2022 Bis</t>
  </si>
  <si>
    <t>Procedura negoziata per la fornitura di medicinali biologici e biosimilari 2021-2022 bis</t>
  </si>
  <si>
    <t xml:space="preserve">PROCEDURA NEGOZIATA, SENZA PREVIA PUBBLICAZIONE DEL BANDO DI GARA, AI SENSI DELL’ART. 63, COMMA 2, LETTERA B) DEL D.LGS. 50/2016 PER LA FORNITURA DI MEDICINALI BIOLOGICI E BIOSIMILARI 2021-2022 BIS </t>
  </si>
  <si>
    <t>8075522</t>
  </si>
  <si>
    <t>Vaccini antinfluenzali 2021-22</t>
  </si>
  <si>
    <t>Vaccini antinfluenzali per la campagna vaccinale 2021-2022 - 17^ Edizione</t>
  </si>
  <si>
    <t>Appalto specifico per la fornitura di vaccini antinfluenzali per la campagna vaccinale 2021-2022 - 17^ Edizione</t>
  </si>
  <si>
    <t>8086192</t>
  </si>
  <si>
    <t>Vaccini antinfluenzali 2021-22 "esclusivi"</t>
  </si>
  <si>
    <t>Vaccino antinfluenzale tetravalente subunità, coltivato su colture cellulari 2021-2022</t>
  </si>
  <si>
    <t>Procedura negoziata per la fornitura di un vaccino antinfluenzale tetravalente subunità, coltivato su colture cellulari per la campagna vaccinale 2021-2022 - 17^ edizione</t>
  </si>
  <si>
    <t>8146215</t>
  </si>
  <si>
    <t>Noleggio di attrezzature per il Centro Stampa regionale e servizi di stampa digitale, assistenza, supporto e formazione 2</t>
  </si>
  <si>
    <t>Noleggio HW, SW e Servizi di stampa digitale per il Centro Stampa Regionale 2</t>
  </si>
  <si>
    <t>Procedura aperta per l'acquisizione in noleggio di attrezzature Hardware e Software e dei servizi di stampa digitale, assistenza, supporto e formazione per il Centro Stampa Regionale 2</t>
  </si>
  <si>
    <t>868322471F</t>
  </si>
  <si>
    <t>Vaccini vari ad uso umano 2022-2025 in concorrenza</t>
  </si>
  <si>
    <t>Appalto specifico per la fornitura di vaccini vari ad uso umano 2022-2025</t>
  </si>
  <si>
    <t>8256574</t>
  </si>
  <si>
    <t>Energia elettrica 15</t>
  </si>
  <si>
    <t>FORNITURA DI ENERGIA ELETTRICA 15</t>
  </si>
  <si>
    <t>8146248</t>
  </si>
  <si>
    <t xml:space="preserve">Gas naturale 18   </t>
  </si>
  <si>
    <t>FORNITURA DI GAS NATURALE 18</t>
  </si>
  <si>
    <t>8146294</t>
  </si>
  <si>
    <t>Polizza All Risk per Aziende Sanitarie 2</t>
  </si>
  <si>
    <t>PROCEDURA APERTA PER L’AFFIDAMENTO DELLA POLIZZA ALL RISKS PER AZIENDE SANITARIE 2</t>
  </si>
  <si>
    <t>8219984</t>
  </si>
  <si>
    <t>Corsi di Project Management e Servizi formativi per sviluppare competenze di coaching</t>
  </si>
  <si>
    <t>Servizi di formazione in materia di project management e smart leadership 2021-23</t>
  </si>
  <si>
    <t>Procedura aperta per l’affidamento dei servizi di formazione in materia di project management e smart leadership per gli anni 2021/2022/2023</t>
  </si>
  <si>
    <t>8154398</t>
  </si>
  <si>
    <t>Servizi finanziari per la gestione di un fondo di finanza agevolata</t>
  </si>
  <si>
    <t>Servizio di gestione del fondo regionale multiscopo di finanza agevolata a compartecipazione privata costituito con la delibera di giunta n. 194 del 13/02/2023</t>
  </si>
  <si>
    <t>PROCEDURA APERTA PER L’AFFIDAMENTO DEL SERVIZIO DI GESTIONE DEL FONDO REGIONALE MULTISCOPO DI FINANZA AGEVOLATA A COMPARTECIPAZIONE PRIVATA COSTITUITO CON LA DELIBERA DI GIUNTA N. 194 del 13/02/2023</t>
  </si>
  <si>
    <t>98225164A0</t>
  </si>
  <si>
    <t>Assistenza tecnica per la manutenzione del sistema regionale di accreditamento per la formazione (2022)</t>
  </si>
  <si>
    <t>Assistenza tecnica al sistema regionale di accreditamento per la formazione 2022</t>
  </si>
  <si>
    <t>PROCEDURA APERTA PER L’AFFIDAMENTO DI SERVIZI DI ASSISTENZA TECNICA PER LA MANUTENZIONE CORRETTIVA DEL SISTEMA REGIONALE DI ACCREDITAMENTO PER LA FORMAZIONE PROFESSIONALE 2022</t>
  </si>
  <si>
    <t>92303093F3</t>
  </si>
  <si>
    <t>Servizi postali 2</t>
  </si>
  <si>
    <t>Servizi postali 2 per le Amministrazioni della regione Emilia-Romagna</t>
  </si>
  <si>
    <t>8479073</t>
  </si>
  <si>
    <t>Carta in risme 7</t>
  </si>
  <si>
    <t>Appalto specifico per la fornitura di carta in risme 7</t>
  </si>
  <si>
    <t>8396137</t>
  </si>
  <si>
    <t>Medicinali esclusivi 2021-2023</t>
  </si>
  <si>
    <t>Medicinali Esclusivi 2021 - 2023</t>
  </si>
  <si>
    <t>Appalto Specifico per la fornitura di Medicinali Esclusivi 2021 - 2023 per le aziende sanitarie della Regione Emilia Romagna</t>
  </si>
  <si>
    <t>8217883</t>
  </si>
  <si>
    <t>Vaccino contro herpes zoster 2021 (esclusivo)</t>
  </si>
  <si>
    <t>VACCINO CONTRO L’HERPES ZOSTER, GLICOPROTEICO ADIUVATO 2021-2022</t>
  </si>
  <si>
    <t>PROCEDURA NEGOZIATA PER LA FORNITURA DI UN VACCINO CONTRO L’HERPES ZOSTER, GLICOPROTEICO ADIUVATO (per l’utilizzo in soggetti di età uguale o maggiore di 18 anni) 2021-2022</t>
  </si>
  <si>
    <t>8146190</t>
  </si>
  <si>
    <t>Farmaco innovativo Zolgensma</t>
  </si>
  <si>
    <t>Procedura negoziata per la fornitura del farmaco innovativo ZOLGENSMA</t>
  </si>
  <si>
    <t xml:space="preserve">PROCEDURA NEGOZIATA, SENZA PREVIA PUBBLICAZIONE DEL BANDO DI GARA, AI SENSI DELL’ART. 63, COMMA 2, LETTERA B) DEL D.LGS. 50/2016 PER LA FORNITURA DEL FARMACO INNOVATIVO “ZOLGENSMA" </t>
  </si>
  <si>
    <t>8161951</t>
  </si>
  <si>
    <t>Mezzi di contrasto, radiofarmaci e sorgenti radioattive 2021-2024</t>
  </si>
  <si>
    <t>Appalto specifico per la fornitura di mezzi di contrasto, radiofarmaci e sorgenti radioattive 2021-2024 per le esigenze delle Aziende sanitarie del Servizio Sanitario della Regione Emilia-Romagna</t>
  </si>
  <si>
    <t>8396452</t>
  </si>
  <si>
    <t>Energia elettrica 15-2</t>
  </si>
  <si>
    <t>FORNITURA DI ENERGIA ELETTRICA 15-2</t>
  </si>
  <si>
    <t>8180691</t>
  </si>
  <si>
    <t>Gas naturale 18-2</t>
  </si>
  <si>
    <t>FORNITURA DI GAS NATURALE 18-2</t>
  </si>
  <si>
    <t>8179057</t>
  </si>
  <si>
    <t>Guanti non sterili monouso per farmaci antiblastici, emergenza/urgenza/laboratorio ed attività assistenziale</t>
  </si>
  <si>
    <t>Appalto specifico per la fornitura di Guanti non sterili, monouso per somministrazione farmaci antiblastici, emergenza/urgenza/laboratorio ed attività assistenziale</t>
  </si>
  <si>
    <t>8179821</t>
  </si>
  <si>
    <t>Servizi Assicurativi per l’Agenzia Regionale per il Lavoro dell'Emilia-Romagna</t>
  </si>
  <si>
    <t>Procedura aperta per l’affidamento dei Servizi Assicurativi per l’Agenzia Regionale per il Lavoro della Regione Emilia-Romagna</t>
  </si>
  <si>
    <t>Procedura aperta per l’affidamento dei Servizi Assicurativi per l’Agenzia Regionale per il Lavoro della Regione Emilia-Romagna.</t>
  </si>
  <si>
    <t>8174245</t>
  </si>
  <si>
    <t>Servizio di catalogazione e gestione del patrimonio bibliografico, assistenza tecnica e collaborazione all'attività editoriale e culturale per la Biblioteca dell'Assemblea Legislativa 2</t>
  </si>
  <si>
    <t>Servizio di catalogazione e gestione patrimonio bibliografico Assemblea Legislativa</t>
  </si>
  <si>
    <t xml:space="preserve">Procedura aperta per l'acquisizione di servizi di catalogazione e gestione del patrimonio bibliografico di reference, assistenza tecnica e collaborazione all'attività editoriale e culturale per la biblioteca dell'Assemblea Legislativa della Regione Emilia-Romagna </t>
  </si>
  <si>
    <t>877157008E</t>
  </si>
  <si>
    <t>Medicazione classica - prodotti ortopedici</t>
  </si>
  <si>
    <t>Appalto Specifico per la fornitura di materiale da medicazione per ortopedia</t>
  </si>
  <si>
    <t>8406810</t>
  </si>
  <si>
    <t>Energia elettrica 15-3</t>
  </si>
  <si>
    <t>FORNITURA DI ENERGIA ELETTRICA 15-3</t>
  </si>
  <si>
    <t>Fornitura di energia elettrica 15-3</t>
  </si>
  <si>
    <t>8287529</t>
  </si>
  <si>
    <t>Gas naturale 18-3</t>
  </si>
  <si>
    <t>FORNITURA DI GAS NATURALE 18-3</t>
  </si>
  <si>
    <t>8202788</t>
  </si>
  <si>
    <t>Distributori farmaci, parafarmaci e altri prodotti per Farmacie Comunali 5</t>
  </si>
  <si>
    <t>Distributori farmaci, parafarmaci e altri prodotti per le Farmacie Comunali 5</t>
  </si>
  <si>
    <t xml:space="preserve">Procedura aperta per distributori farmaci, parafarmaci e altri prodotti per farmacie comunali 5 </t>
  </si>
  <si>
    <t>8247343</t>
  </si>
  <si>
    <t>Servizio di pulizia, disinfezione ambientale e altri servizi per le Aziende USL di Bologna e Ferrara a ridotto impatto ambientale 2</t>
  </si>
  <si>
    <t>8388801</t>
  </si>
  <si>
    <t>Guanti sterili chirurgici</t>
  </si>
  <si>
    <t>Appalto specifico per la fornitura di Guanti sterili chirurgici e non</t>
  </si>
  <si>
    <t>8383867</t>
  </si>
  <si>
    <t>Gas naturale 18-4</t>
  </si>
  <si>
    <t>FORNITURA DI GAS NATURALE 18-4</t>
  </si>
  <si>
    <t>8233886</t>
  </si>
  <si>
    <t>Farmaci esclusivi Kaftrio, Symkevi</t>
  </si>
  <si>
    <t>Procedura negoziata fornitura farmaci esclusivi Kaftrio - Symkevi</t>
  </si>
  <si>
    <t xml:space="preserve">PROCEDURA NEGOZIATA, SENZA PREVIA PUBBLICAZIONE DEL BANDO DI GARA, AI SENSI DELL’ART. 63, COMMA 2, LETTERA B) DEL D.LGS. 50/2016 PER LA FORNITURA DEI FARMACI ESCLUSIVI KAFTRIO _ SYMKEVI </t>
  </si>
  <si>
    <t>8282240</t>
  </si>
  <si>
    <t>Medicinali RER 2022-2024</t>
  </si>
  <si>
    <t>Medicinali 2022-2024</t>
  </si>
  <si>
    <t>Appalto specifico per la fornitura di medicinali 2022 - 2024 per le esigenze delle Aziende sanitarie del Servizio Sanitario delle Regioni Emilia-Romagna, Lazio e Sardegna</t>
  </si>
  <si>
    <t>8397753</t>
  </si>
  <si>
    <t>Servizi per la gestione del Sistema di E-Learning SELF e di corsi e-learning per le P.A. dell’Emilia-Romagna</t>
  </si>
  <si>
    <t xml:space="preserve">Servizi per la gestione di SELF e di corsi e-learning </t>
  </si>
  <si>
    <t>Procedura aperta per l'acquisizione di servizi specialistici per la gestione del sistema di E-Learning SELF e di corsi E-Learning per le PP.AA. dell'Emilia-Romagna.</t>
  </si>
  <si>
    <t>917937865B</t>
  </si>
  <si>
    <t xml:space="preserve">Servizi di telefonia su reti fisse e mobili e manutenzione apparati 4 </t>
  </si>
  <si>
    <t>Servizi di telefonia su reti fisse e mobili e manutenzione apparati 4</t>
  </si>
  <si>
    <t>Procedura aperta per la fornitura di servizi di trasmissione dati e voce su reti fisse e mobili e gestione e manutenzione apparati di telefonia 4</t>
  </si>
  <si>
    <t>8379006</t>
  </si>
  <si>
    <t>Vaccini vari ad uso umano 2022-2025 “in concorrenza” - BIS</t>
  </si>
  <si>
    <t>Appalto specifico per la fornitura di vaccini vari ad uso umano 2022-2025 - BIS</t>
  </si>
  <si>
    <t>8371597</t>
  </si>
  <si>
    <t>Farmaco innovativo "esclusivo" Brineura 2</t>
  </si>
  <si>
    <t>Procedura negoziata per la fornitura del farmaco innovativo esclusivo Brineura 2</t>
  </si>
  <si>
    <t xml:space="preserve">Procedura negoziata senza previa pubblicazione del bando di gara, ai sensi dell’articolo 63, comma 2, lettera b) del D. Lgs. 50/2016 per fornitura farmaco innovativo innovativo  Brineura 2 </t>
  </si>
  <si>
    <t>8377826</t>
  </si>
  <si>
    <t>Tamponi COVID-19 rapidi e molecolari</t>
  </si>
  <si>
    <t>Tamponi COVID-19 rapidi e molecolari per le Aziende Sanitarie della Regione Emilia-Romagna</t>
  </si>
  <si>
    <t>PROCEDURA APERTA PER L’AFFIDAMENTO DELLA FORNITURA DI TAMPONI COVID-19 - RAPIDI E MOLECOLARI - PER LE AZIENDE SANITARIE DELLA REGIONE EMILIA - ROMAGNA</t>
  </si>
  <si>
    <t>8370173</t>
  </si>
  <si>
    <t>Filtranti facciali FFP2 – FFP3 per le Aziende sanitarie</t>
  </si>
  <si>
    <t>Fornitura di filtranti facciali FFP2 e FFP3 destinati alle Aziende sanitarie della Regione Emilia-Romagna</t>
  </si>
  <si>
    <t>Procedura aperta per l’affidamento della fornitura di filtranti facciali FFP2 e FFP3 destinati alle Aziende sanitarie della Regione Emilia-Romagna</t>
  </si>
  <si>
    <t>8401029</t>
  </si>
  <si>
    <t>Facchinaggio e trasloco 6</t>
  </si>
  <si>
    <t>Procedura aperta per l'affidamento del servizio di facchinaggio e trasloco, a favore di Enti territoriali, Amministrazioni, Aziende Sanitarie e di tutti i soggetti presenti nel territorio della Regione Emilia-Romagna. Edizione 6.</t>
  </si>
  <si>
    <t>8495083</t>
  </si>
  <si>
    <t>Lancette pungidito, strisce reattive e sistemi per la diagnostica della glicemia (ambito territoriale e ospedaliero) 3</t>
  </si>
  <si>
    <t>Fornitura di lancette pungidito, strisce reattive e sistemi per la diagnostica della glicemia (ambito territoriale e ospedaliero) 3</t>
  </si>
  <si>
    <t>Procedura aperta per la fornitura di lancette pungidito, strisce reattive e sistemi per la diagnostica della glicemia (ambito territoriale e ospedaliero) 3</t>
  </si>
  <si>
    <t>8506568</t>
  </si>
  <si>
    <t>PNRR - Servizi di ingegneria e architettura per le Aziende Sanitarie</t>
  </si>
  <si>
    <t>Servizi di ingegneria ed architettura per le Aziende Sanitarie della Regione Emilia – Romagna per gli interventi relativi al PNRR</t>
  </si>
  <si>
    <t>Procedura aperta per l’affidamento dei servizi di ingegneria ed architettura per le Aziende Sanitarie della Regione Emilia – Romagna per gli interventi relativi al PNRR</t>
  </si>
  <si>
    <t>8458811</t>
  </si>
  <si>
    <t>Medicinali 2022-2024 – 2</t>
  </si>
  <si>
    <t>Medicinali RER 2022-2024 - 2</t>
  </si>
  <si>
    <t>Appalto specifico per la fornitura di medicinali 2022 - 2024 - 2 per le esigenze delle Aziende sanitarie del Servizio Sanitario delle Regioni Emilia-Romagna, Lazio e Abruzzo</t>
  </si>
  <si>
    <t>8465579</t>
  </si>
  <si>
    <t>Servizi di catalogazione di beni culturali per l'organizzazione museale regionale</t>
  </si>
  <si>
    <t>Procedura aperta per l'affidamento di servizi di catalogazione di beni culturali per l'organizzazione museale regionale.</t>
  </si>
  <si>
    <t>8588988</t>
  </si>
  <si>
    <t>Attrezzature per l'implementazione di stazioni di monitoraggio idrometrico</t>
  </si>
  <si>
    <t>Attrezzature per l'implementazione della rete regionale di stazioni di monitoraggio idrometeorologico</t>
  </si>
  <si>
    <t>Procedura aperta per l’acquisizione di attrezzature per l’implementazione della rete regionale di stazioni di monitoraggio idrometeorologico della Regione Emilia-Romagna</t>
  </si>
  <si>
    <t>9257059EBC</t>
  </si>
  <si>
    <t>Polizza fauna selvatica e Polizza RCT 2022</t>
  </si>
  <si>
    <t>Procedura aperta per l'affidamento dei Servizi Assicurativi della Polizza di Responsabilità Civile verso terzi da Fauna Selvatica e della Polizza di Responsabilità Civile verso terzi e verso prestatori d’opera RCT/O per la Regione Emilia-Romagna</t>
  </si>
  <si>
    <t>8655223</t>
  </si>
  <si>
    <t>Servizi di comunicazione per la Regione Emilia-Romagna</t>
  </si>
  <si>
    <t>Procedura aperta per l’acquisizione di servizi di ideazione, progettazione, organizzazione e realizzazione di campagne di comunicazione, attività social, servizi editoriali, prodotti multimediali, gestione redazionale di siti web, organizzazione e re</t>
  </si>
  <si>
    <t>Procedura aperta per l’acquisizione di servizi di ideazione, progettazione, organizzazione e realizzazione di campagne di comunicazione, attività social, servizi editoriali, prodotti multimediali, gestione redazionale di siti web, organizzazione e realizzazione di eventi relativi ai programmi regionali Fesr e Fse+ della programmazione europea 2021-2027.</t>
  </si>
  <si>
    <t>9180843</t>
  </si>
  <si>
    <t>Ristorazione per AUSL Piacenza</t>
  </si>
  <si>
    <t>Servizio di ristorazione collettiva a ridotto impatto ambientale per ASP Città di Piacenza, AUSL e Comune di Piacenza</t>
  </si>
  <si>
    <t>Procedura aperta per l’affidamento del servizio di ristorazione collettiva a ridotto impatto ambientale per ASP Città di Piacenza, AUSL e Comune di Piacenza</t>
  </si>
  <si>
    <t>9323831CBC</t>
  </si>
  <si>
    <t xml:space="preserve">Ristorazione per AUSL Reggio Emilia </t>
  </si>
  <si>
    <t>Servizio di ristorazione collettiva a ridotto impatto ambientale per l'Azienda USL di Reggio Emilia</t>
  </si>
  <si>
    <t>Procedura aperta per l'affidamento del servizio di ristorazione collettiva a ridotto impatto ambientale per l'Azienda USL di Reggio Emilia</t>
  </si>
  <si>
    <t>9011327</t>
  </si>
  <si>
    <t>Servizi di assistenza tecnica e controlli dei programmi FESR e FSE+ 2021-2027</t>
  </si>
  <si>
    <t>PROCEDURA APERTA PER L’AFFIDAMENTO DEI SERVIZI DI ASSISTENZA TECNICA E CONTROLLI DEI PROGRAMMI REGIONALI FESR E FSE+ 2021-2027</t>
  </si>
  <si>
    <t>9188305</t>
  </si>
  <si>
    <t>Derrate alimentari 5</t>
  </si>
  <si>
    <t>Fornitura di Derrate Alimentari 5</t>
  </si>
  <si>
    <t>Appalto Specifico per la fornitura di Derrate Alimentari 5</t>
  </si>
  <si>
    <t>8880844</t>
  </si>
  <si>
    <t>Energia elettrica 16</t>
  </si>
  <si>
    <t>FORNITURA DI ENERGIA ELETTRICA 16</t>
  </si>
  <si>
    <t>Fornitura di Energia elettrica 16</t>
  </si>
  <si>
    <t>8627138</t>
  </si>
  <si>
    <t>Gas naturale 19</t>
  </si>
  <si>
    <t>FORNITURA DI GAS NATURALE 19-1</t>
  </si>
  <si>
    <t>8600054</t>
  </si>
  <si>
    <t>Polizza assicurativa sanitaria e polizza per caso morte 2022</t>
  </si>
  <si>
    <t>Polizza Assicurativa Sanitaria e Polizza temporanea caso morte 2022</t>
  </si>
  <si>
    <t>Polizza Assicurativa Sanitaria e Polizza  temporanea caso morte 2022-2024</t>
  </si>
  <si>
    <t>8697677</t>
  </si>
  <si>
    <t>Manutenzione ordinaria in Global Service di parte del patrimonio immobiliare della RER</t>
  </si>
  <si>
    <t>Servizi di manutenzione ordinaria in global service del patrimonio immobiliare della Regione Emilia-Romagna (Giunta Regionale e Assemblea Legislativa) e dell’Agenzia Regionale Protezione Ambiente -2</t>
  </si>
  <si>
    <t xml:space="preserve">Procedura aperta per l’affidamento di servizi di manutenzione ordinaria in global service del patrimonio immobiliare della Regione Emilia-Romagna (Giunta Regionale e Assemblea Legislativa) e dell’Agenzia Regionale Protezione Ambiente -2 </t>
  </si>
  <si>
    <t>95610067BE</t>
  </si>
  <si>
    <t>Gestione sanzioni amministrative 4</t>
  </si>
  <si>
    <t>Servizi di gestione delle sanzioni amministrative relative alle attività di Polizia Locale 4</t>
  </si>
  <si>
    <t>Procedura aperta per l’affidamento dei servizi di gestione delle sanzioni amministrative relative alle attività di Polizia Locale 4</t>
  </si>
  <si>
    <t>8879412</t>
  </si>
  <si>
    <t>Toner 3</t>
  </si>
  <si>
    <t>Appalto specifico per la fornitura di toner originali e rigenerati 3</t>
  </si>
  <si>
    <t>Appalto specifico per la fornitura di toner, cartucce a getto di inchiostro, materiale di consumo accessorio originali e toner e cartucce a getto di inchiostro rigenerate.</t>
  </si>
  <si>
    <t>8627303</t>
  </si>
  <si>
    <t>Assistenza tecnica, attività ricerca e consulenza sul sistema normativo dei servizi per l'impiego</t>
  </si>
  <si>
    <t>Servizi di assistenza tecnica attività di ricerca e consulenza sul sistema normativo dei servizi per l'impiego con particolare riguardo all'implementazione del PNRR</t>
  </si>
  <si>
    <t>Procedura aperta pel l'affidamento dei servizi di assistenza tecnica attività di ricerca e consulenza sul sistema normativo dei servizi per l'impiego con particolare riguardo all'implementazione del PNRR</t>
  </si>
  <si>
    <t>8663149</t>
  </si>
  <si>
    <t>Cancelleria 6</t>
  </si>
  <si>
    <t>Procedura aperta per la fornitura di cancelleria tradizionale e a ridotto impatto ambientale per le Amministrazioni dell’Emilia-Romagna 6</t>
  </si>
  <si>
    <t>9170500</t>
  </si>
  <si>
    <t>Supporto tecnico per il monitoraggio degli organismi nocivi regolamentati 3</t>
  </si>
  <si>
    <t xml:space="preserve"> Procedura aperta per l’affidamento del servizio di sorveglianza del territorio della Regione Emilia-Romagna per accertare la presenza o l’assenza di organismi nocivi per le piante </t>
  </si>
  <si>
    <t>PROCEDURA APERTA PER L’AFFIDAMENTO DEL SERVIZIO DI SORVEGLIANZA DEL TERRITORIO DELLA REGIONE EMILIA-ROMAGNA PER ACCERTARE LA PRESENZA O L’ASSENZA DI ORGANISMI NOCIVI PER LE PIANTE</t>
  </si>
  <si>
    <t>8749095</t>
  </si>
  <si>
    <t>2024</t>
  </si>
  <si>
    <t>Appalto specifico per l'affidamento delle forniture di prodotti cartari, detergenti, cosmetici, accessori per comunità e accessori per la consumazione dei pasti 5</t>
  </si>
  <si>
    <t>Stent vascolari periferici 2</t>
  </si>
  <si>
    <t>Procedura aperta per la fornitura di Stent vascolari periferici 2</t>
  </si>
  <si>
    <t>8821056</t>
  </si>
  <si>
    <t>Guanti non sterili 2</t>
  </si>
  <si>
    <t>Guanti monouso non sterili e sterili</t>
  </si>
  <si>
    <t>Appalto specifico per la fornitura di guanti non sterili, per attività assistenziale, somministrazione farmaci antiblastici, emergenza/urgenza/laboratorio e sterili per esame/procedura</t>
  </si>
  <si>
    <t>8732514</t>
  </si>
  <si>
    <t>Materiale da medicazione (bende, cerotti e varie)</t>
  </si>
  <si>
    <t>Appalto Specifico per la fornitura di materiale da medicazione per classica 6 - per medicina generale</t>
  </si>
  <si>
    <t>8871594</t>
  </si>
  <si>
    <t>Medicazione avanzata 3 “in concorrenza"</t>
  </si>
  <si>
    <t>Materiale da medicazione avanzata 3</t>
  </si>
  <si>
    <t>Appalto Specifico per la fornitura di materiale da medicazione avanzata 3</t>
  </si>
  <si>
    <t>9189598</t>
  </si>
  <si>
    <t>Defibrillatori impiantabili e pacemaker 3</t>
  </si>
  <si>
    <t>Fornitura di pacemaker e defibrillatori impiantabili per le Aziende Sanitarie della Regione Emilia-Romagna 3</t>
  </si>
  <si>
    <t>Procedura aperta per l’affidamento della fornitura di pacemaker e defibrillatori impiantabili per le Aziende Sanitarie della Regione Emilia-Romagna 3</t>
  </si>
  <si>
    <t>9172198</t>
  </si>
  <si>
    <t>Presidi per il prelievo e la raccolta di sangue venoso e per la raccolta di urine 4</t>
  </si>
  <si>
    <t>Fornitura di Presidi sottovuoto per il prelievo di sangue venoso e per la raccolta di urine 4</t>
  </si>
  <si>
    <t>Procedura aperta per la Fornitura di Presidi sottovuoto per il prelievo di sangue venoso e per la raccolta di urine 4^ edizione</t>
  </si>
  <si>
    <t>8864521</t>
  </si>
  <si>
    <t>Dispositivi di automonitoraggio glicemia 2</t>
  </si>
  <si>
    <t>FORNITURA DEL DISPOSITIVO DI AUTOMONITORAGGIO DELLA GLICEMIA FLASH GLUCOSE MONITORING - FREE STYLE LIBRE - 3</t>
  </si>
  <si>
    <t>Procedura negoziata per l'affidamento della fornitura del dispositivo di automonitoraggio della glicemia "FLASH GLUCOSE MONITORING - FREE STYLE LIBRE” - terza edizione</t>
  </si>
  <si>
    <t>8626934</t>
  </si>
  <si>
    <t>Prodotti per nutrizione enterale 3</t>
  </si>
  <si>
    <t>FORNITURA DI MISCELE NUTRIZIONALI PER VIA ENTERALE E SUPPLEMENTI NUTRIZIONALI ORALI DIRETTI AD OSPEDALI, STRUTTURE CONVENZIONATE E UTENTI DOMICILIATI NEL TERRITORIO DELLA REGIONE EMILIA-ROMAGNA 3^ EDIZIONE</t>
  </si>
  <si>
    <t>PROCEDURA APERTA PER LA FORNITURA DI MISCELE NUTRIZIONALI PER VIA ENTERALE E SUPPLEMENTI NUTRIZIONALI ORALI DIRETTI AD OSPEDALI, STRUTTURE CONVENZIONATE E UTENTI DOMICILIATI NEL TERRITORIO DELLA REGIONE EMILIA-ROMAGNA 3^ EDIZIONE</t>
  </si>
  <si>
    <t>8765602</t>
  </si>
  <si>
    <t>Valvole aortiche percutanee 3</t>
  </si>
  <si>
    <t>Fornitura di valvole aortiche percutanee 3</t>
  </si>
  <si>
    <t>Procedura aperta per la fornitura di valvole aortiche percutanee 3 edizione</t>
  </si>
  <si>
    <t>8783507</t>
  </si>
  <si>
    <t>DM per emodinamica (esclusi stent) 2 – 1° tranche</t>
  </si>
  <si>
    <t>FORNITURA DI DISPOSITIVI MEDICI PER EMODINAMICA (ESCLUSI STENT) 2^ EDIZIONE – 1a TRANCHE</t>
  </si>
  <si>
    <t>PROCEDURA APERTA PER LA FORNITURA DI DISPOSITIVI MEDICI PER EMODINAMICA (ESCLUSI STENT) 2^ EDIZIONE – 1a TRANCHE</t>
  </si>
  <si>
    <t>8870484</t>
  </si>
  <si>
    <t xml:space="preserve">Vaccini antinfluenzali 2022-2023 </t>
  </si>
  <si>
    <t xml:space="preserve">Appalto specifico per la fornitura di vaccini antinfluenzali 2022-2023 </t>
  </si>
  <si>
    <t>8507637</t>
  </si>
  <si>
    <t>Medicinali biologici e biosimilari 2023-2024</t>
  </si>
  <si>
    <t>MEDICINALI BIOLOGICI E BIOSIMILIARI 2023 - 2024</t>
  </si>
  <si>
    <t>rettifica disciplinare di gara</t>
  </si>
  <si>
    <t>8843558</t>
  </si>
  <si>
    <t>Medicinali 2023-2025</t>
  </si>
  <si>
    <t>MEDICINALI E RADIOFARMACI 2023-2025</t>
  </si>
  <si>
    <t>APPALTO SPECIFICO PER LA FORNITURA DI MEDICINALI E RADIOFARMACI 2023-2025 PER LA AZIENDE DEL SERVIZIO SANITARIO DELLA REGIONE EMILIA-ROMAGNA E DELLA REGIONE UMBRIA</t>
  </si>
  <si>
    <t>8752620</t>
  </si>
  <si>
    <t>Farmaci sostituivi del fattore VIII di terza generazione  2023 - 2026</t>
  </si>
  <si>
    <t>FARMACI SOSTITUIVI DEL FATTORE VIII DI TERZA GENERAZIONE  2023 - 2025</t>
  </si>
  <si>
    <t>PROCEDURA NEGOZIATA PER LA FORNITURA DI FARMACI SOSTITUIVI DEL FATTORE VIII DI TERZA GENERAZIONE  2023 - 2025</t>
  </si>
  <si>
    <t>9121198</t>
  </si>
  <si>
    <t xml:space="preserve">Medicinali 2022-2024 -3 </t>
  </si>
  <si>
    <t>MEDICINALI E RADIOFARMACI 2022-2024 - 3</t>
  </si>
  <si>
    <t>APPALTO SPECIFICO PER LA FORNITURA DI MEDICINALI E RADIOFARMACI 2022-2024 - 3 PER LA AZIENDE DEL SERVIZIO SANITARIO DELLA REGIONE EMILIA-ROMAGNA</t>
  </si>
  <si>
    <t>8578879</t>
  </si>
  <si>
    <t>Servizi per la gestione del progetto Pane E Internet (PEI) 3</t>
  </si>
  <si>
    <t>Servizi specialistici per la gestione del progetto Pane e Internet e lo sviluppo delle competenze digitali nel territorio della regione Emilia-Romagna 3</t>
  </si>
  <si>
    <t>Procedura aperta per l'acquisizione di servizi specialistici per la gestione del progetto Pane e Internet  e lo sviluppo delle competenze digitali nel territorio della regione Emilia-Romagna  3</t>
  </si>
  <si>
    <t>94228963C5</t>
  </si>
  <si>
    <t>Procedure negoziate per applicativi sanitari 2</t>
  </si>
  <si>
    <t>PHILIPS - PROCEDURA NEGOZIATA PER APPLICATIVI SANITARI 2 :integrazione</t>
  </si>
  <si>
    <t>Procedura negoziata per l’affidamento dei servizi di manutenzione, assistenza tecnica e servizi professionali degli applicativi utilizzati in licenza d’uso presso le aziende sanitarie dell’Emilia-Romagna e l’ospedale di Sassuolo 2 - PHILIPS integrazione.</t>
  </si>
  <si>
    <t>9495725828</t>
  </si>
  <si>
    <t>Software di gestione della dose per le Aziende Sanitarie, IRST di Meldola e Sassuolo s.p.a.</t>
  </si>
  <si>
    <t>Acquisizione software Dose Management System (DMS)</t>
  </si>
  <si>
    <t>Procedura aperta per l’acquisizione di un software di gestione della dose - Dose Management System (DMS) - per le Aziende sanitarie della Regione Emilia-Romagna, IRST s.r.l. di Meldola, Ospedale di Sassuolo S.p.A. e Istituto di Montecatone S.p.A.</t>
  </si>
  <si>
    <t>8866173</t>
  </si>
  <si>
    <t>Acquisizione di licenze Autocad e AEC 2</t>
  </si>
  <si>
    <t>Appalto specifico (SDA) - Fornitura di licenze Autodesk per la Regione Emilia-Romagna 2</t>
  </si>
  <si>
    <t>FORNITURA DI LICENZE AUTODESK PER LA GIUNTA E L’AGENZIA PER LA SICUREZZA TERRITORIALE E LA PROTEZIONE CIVILE DELLA REGIONE EMILIA-ROMAGNA 2</t>
  </si>
  <si>
    <t>8626404</t>
  </si>
  <si>
    <t xml:space="preserve">Implementazione e aggiornamento del sistema di rilevazione automatizzata del traffico stradale (Sistema MTS) - 2022  </t>
  </si>
  <si>
    <t>Servizi, forniture ed attività accessorie per la manutenzione, aggiornamento ed implementazione del sistema MTS 2</t>
  </si>
  <si>
    <t xml:space="preserve">Procedura aperta per l’acquisizione di servizi, forniture ed attività accessorie per la manutenzione, aggiornamento ed implementazione del sistema regionale di rilevazione automatizzata del traffico stradale (sistema MTS) 2. </t>
  </si>
  <si>
    <t>9310551DBB</t>
  </si>
  <si>
    <t>Servizi di IT system management e di sicurezza informatica 2</t>
  </si>
  <si>
    <t xml:space="preserve">Servizi di IT System Management e Sicurezza informatica 2                                                  </t>
  </si>
  <si>
    <t>Procedura aperta per l'acquisizione di servizi di IT System Management e Sicurezza informatica 2</t>
  </si>
  <si>
    <t>9005713</t>
  </si>
  <si>
    <t xml:space="preserve">Acquisto e noleggio PC Desktop 10 e PC Notebook 11 </t>
  </si>
  <si>
    <t>Appalto Specifico (SDA) per la fornitura in Acquisto e Noleggio di PC Desktop e Notebook 11</t>
  </si>
  <si>
    <t>9116900</t>
  </si>
  <si>
    <t>PNRR - Acquisto di Gamma Camera CT</t>
  </si>
  <si>
    <t>Fornitura in acquisto di gamma camere SPECT-CT per le Aziende Sanitarie della Regione Emilia-Romagna per l’intervento relativo al PNRR M6 C2 I1-1</t>
  </si>
  <si>
    <t>917602575F</t>
  </si>
  <si>
    <t>PNRR - Tomografi Computerizzati</t>
  </si>
  <si>
    <t>Fornitura in acquisto di tomografi computerizzati 128 slice per le Aziende Sanitarie della Regione Emilia-Romagna per l’intervento relativo al PNRR M6C2 1.1</t>
  </si>
  <si>
    <t>8631717</t>
  </si>
  <si>
    <t>PNRR - Tomografi a Risonanza Magnetica (MRI)</t>
  </si>
  <si>
    <t>Fornitura in acquisto di tomografi a risonanza magnetica 1,5 Tesla per le Aziende Sanitarie della Regione Emilia-Romagna per gli interventi relativi al PNRR M6 C2 1.1</t>
  </si>
  <si>
    <t>93572517CC</t>
  </si>
  <si>
    <t>PNRR - Mammografi con tomosintesi</t>
  </si>
  <si>
    <t>Fornitura in acquisto di mammografi digitali con tomosintesi per le Aziende Sanitarie della Regione Emilia-Romagna per l’intervento relativo al PNRR M6C2 1.1</t>
  </si>
  <si>
    <t>8588289</t>
  </si>
  <si>
    <t>PNRR - Angiografi</t>
  </si>
  <si>
    <t>Fornitura in acquisto di angiografi per le Aziende Sanitarie della Regione Emilia-Romagna per l’intervento relativo al PNRR M6C2 1.1</t>
  </si>
  <si>
    <t>Fornitura in acquisto di Angiografi per le Aziende Sanitarie della Regione Emilia-Romagna per l’intervento relativo al PNRR M6C2 1.1</t>
  </si>
  <si>
    <t>8768184</t>
  </si>
  <si>
    <t>Prodotti da riprese aeree lidar e fotogrammetriche per la rappresentazione del territorio regionale 2023-2024</t>
  </si>
  <si>
    <t xml:space="preserve">Servizi di realizzazione di prodotti digitali cartografici </t>
  </si>
  <si>
    <t>Procedura aperta per l'acquisizione di servizi di realizzazione di prodotti digitali per la rappresentazione di dettaglio del territorio regionale da riprese aeree LiDAR e fotogrammetria.</t>
  </si>
  <si>
    <t>94228730CB</t>
  </si>
  <si>
    <t>Arredi per uffici 5</t>
  </si>
  <si>
    <t>Procedura aperta per l’affidamento della fornitura di arredi per uffici a ridotto impatto ambientale 5</t>
  </si>
  <si>
    <t>Procedura aperta per l’affidamento della fornitura di arredi per uffici a ridotto impatto ambientale 5.</t>
  </si>
  <si>
    <t>8804078</t>
  </si>
  <si>
    <t>Polizza All Risks per Aziende Sanitarie 2 (AVEN)</t>
  </si>
  <si>
    <t>PROCEDURA APERTA PER L’AFFIDAMENTO DELLA POLIZZA ALL RISKS PER AZIENDE SANITARIE2_AVEN</t>
  </si>
  <si>
    <t>8519157</t>
  </si>
  <si>
    <t>Manutenzione e verifica delle apparecchiature biomedicali ed elettromedicali 3</t>
  </si>
  <si>
    <t xml:space="preserve">GESTIONE, MANUTENZIONE E VERIFICA DELLE APPARECCHIATURE BIOMEDICHE </t>
  </si>
  <si>
    <t>PROCEDURA APERTA PER L’AFFIDAMENTO DEL SERVIZIO DI GESTIONE, MANUTENZIONE E VERIFICA DELLE APPARECCHIATURE BIOMEDICHE IN USO PRESSO LE AZIENDE SANITARIE DELLA REGIONE EMILIA-ROMAGNA</t>
  </si>
  <si>
    <t>9148754</t>
  </si>
  <si>
    <t>Service di Ossigeno-Ventiloterapia domiciliare – 3</t>
  </si>
  <si>
    <t>Procedura aperta per il Service di Ossigenoterapia e Ventiloterapia domiciliare e dispositivi medici per ginnastica respiratoria – edizione 3</t>
  </si>
  <si>
    <t>Servizio di raccolta e smaltimento dei rifiuti speciali per le Aziende Sanitarie 5</t>
  </si>
  <si>
    <t>Servizio di raccolta, trasporto e conferimento ad impianti di smaltimento dei rifiuti speciali pericolosi e non pericolosi derivanti da attività sanitarie delle aziende sanitarie della regione Emilia-Romagna 5</t>
  </si>
  <si>
    <t>Procedura aperta per l’affidamento del servizio di raccolta, trasporto e conferimento ad impianti di smaltimento dei rifiuti speciali pericolosi e non pericolosi derivanti da attività sanitarie delle aziende sanitarie della regione Emilia-Romagna 5</t>
  </si>
  <si>
    <t>9495488</t>
  </si>
  <si>
    <t>Servizi postali e notificazione tramite posta 3</t>
  </si>
  <si>
    <t>Servizi postali e di notificazione tramite posta 3</t>
  </si>
  <si>
    <t>Protesi d'anca da revisione</t>
  </si>
  <si>
    <t>PROTESI D'ANCA DA REVISIONE</t>
  </si>
  <si>
    <t>Procedura aperta per la fornitura di protesi d’anca da revisione</t>
  </si>
  <si>
    <t>Service di nutrizione enterale domiciliare 3</t>
  </si>
  <si>
    <t>Procedura aperta per l’affidamento del “Service di nutrizione enterale e relative attrezzature tecniche a corredo direttamente al Domicilio dei pazienti (adulti e Bambini) nel Territorio della Regione Emilia-Romagna – 3^ edizione”</t>
  </si>
  <si>
    <t>9168989</t>
  </si>
  <si>
    <t>Soluzioni infusionali per irrigazioni di grandi volumi 4</t>
  </si>
  <si>
    <t>Appalto specifico per la fornitura di soluzioni infusionali per irrigazione di grandi volumi - Edizione 4</t>
  </si>
  <si>
    <t>9088590</t>
  </si>
  <si>
    <t>Farmaco Remodulin</t>
  </si>
  <si>
    <t xml:space="preserve">PROCEDURA NEGOZIATA PER LA FORNITURA DEL FARMACO REMODULIN  </t>
  </si>
  <si>
    <t xml:space="preserve">PROCEDURA NEGOZIATA PER LA FORNITURA DEL FARMACO REMODULIN </t>
  </si>
  <si>
    <t>8583419</t>
  </si>
  <si>
    <t>Gas Naturale 19-2</t>
  </si>
  <si>
    <t>FORNITURA DI GAS NATURALE 19-2</t>
  </si>
  <si>
    <t xml:space="preserve">Fornitura di gas naturale 19-2 per le Aziende Sanitarie della Regione Emilia-Romagna con impianti di cogenerazione </t>
  </si>
  <si>
    <t>8627150</t>
  </si>
  <si>
    <t>Polizza All Risks per Aziende Sanitarie 2 (AVEN) – 2</t>
  </si>
  <si>
    <t>Procedura aperta per l’affidamento della Polizza All Risks per Aziende Sanitarie2_AVEN_2</t>
  </si>
  <si>
    <t>8625987</t>
  </si>
  <si>
    <t>Medicazione classica 4bis - tamponi, garze, ovatta e bende</t>
  </si>
  <si>
    <t>Materiale da medicazione classica 4bis - tamponi, garze, ovatta e bende</t>
  </si>
  <si>
    <t>Appalto specifico per la fornitura di Materiale da medicazione classica 4bis - tamponi, garze, ovatta e bende</t>
  </si>
  <si>
    <t>8635752</t>
  </si>
  <si>
    <t>Carta in risme 8</t>
  </si>
  <si>
    <t>Appalto specifico per la fornitura di carta in risme 8</t>
  </si>
  <si>
    <t>8715981</t>
  </si>
  <si>
    <t>Test rapidi per la ricerca SARS-CoV-2 per le Aziende sanitarie</t>
  </si>
  <si>
    <t>Fornitura di test rapidi per la ricerca qualitativa dell’antigene specifico di SARS-CoV-2 per le Aziende sanitarie della Regione Emilia-Romagna</t>
  </si>
  <si>
    <t>Procedura aperta per l’affidamento della fornitura di test rapidi per la ricerca qualitativa dell’antigene specifico di SARS-CoV-2 per le Aziende sanitarie della Regione Emilia-Romagna</t>
  </si>
  <si>
    <t>93619150A9</t>
  </si>
  <si>
    <t>Vaccino anticolerico orale 2022-2025</t>
  </si>
  <si>
    <t>Appalto specifico per la fornitura di un vaccino anticolerico orale 2022-2025</t>
  </si>
  <si>
    <t>8738724</t>
  </si>
  <si>
    <t>Polizza All Risks per Aziende Sanitarie 2 (AVEC) – 2</t>
  </si>
  <si>
    <t>Procedura aperta per l’affidamento della Polizza All Risks per Aziende Sanitarie 2 (AVEC) – 2</t>
  </si>
  <si>
    <t>8760825</t>
  </si>
  <si>
    <t>Dispositivi di Sanificazione dell’ aria interna per le scuole della Regione Emilia- Romagna</t>
  </si>
  <si>
    <t>Dispositivi di Sanificazione dell’aria interna per le scuole della Regione Emilia- Romagna</t>
  </si>
  <si>
    <t>Procedura aperta per l’affidamento della fornitura di dispositivi di sanificazione dell’aria interna per le scuole della Regione Emilia – Romagna</t>
  </si>
  <si>
    <t>9494893991</t>
  </si>
  <si>
    <t>Progettazione e realizzazione lavori ACER Ferrara ID 01 – 02 – 13</t>
  </si>
  <si>
    <t>PROCEDURA APERTA, SUDDIVISA IN TRE LOTTI, PER L’AFFIDAMENTO DELLA PROGETTAZIONE ESECUTIVA E REALIZZAZIONE DEI LAVORI “PROGRAMMA "SICURO, VERDE E SOCIALE: RIQUALIFICAZIONE DELL'ERP" - INTERVENTO DI RIDUZIONE DELLA VULNERABILITÀ SISMICA E DI RIQUALIFICAZIONE ENERGETICA”, RELATIVI AGLI IMMOBILI SITI IN VIA BOLOGNA N. 790 – FERRARA (CUP F79J21014330001)VIA VERGA NN. 62-64-66-72 – FERRARA (CUP F79J21014340001)E VIA MORANDI NN. 1-3-5 – LAGOSANTO (FE) (CUP F19J21016350001)</t>
  </si>
  <si>
    <t>Adriano Leli</t>
  </si>
  <si>
    <t>8817266</t>
  </si>
  <si>
    <t>Progettazione e realizzazione lavori ACER Ferrara ID 05 – 09 – 10 – 11 – 18</t>
  </si>
  <si>
    <t>Progettazione e realizzazione lavori ACER Ferrara ID 05 - 09 - 10 - 11 - 18</t>
  </si>
  <si>
    <t>PROCEDURA APERTA, SUDDIVISA IN CINQUE LOTTI, PER L’AFFIDAMENTO DELLA PROGETTAZIONE ESECUTIVA E REALIZZAZIONE DEI LAVORI “PROGRAMMA "SICURO, VERDE E SOCIALE: RIQUALIFICAZIONE DELL'ERP" - INTERVENTO DI RIDUZIONE DELLA VULNERABILITÀ SISMICA E DI RIQUALIFICAZIONE ENERGETICA”, RELATIVI AGLI IMMOBILI SITI INVIA BENVENUTO TISI N. 4 E IN VIA PRIMO GHINI N. 7 – ARGENTA (FE) (CUP F99J21013950001)VIA DELLE TINE NN. 1-2-3 – COMACCHIO (FE) (CUP F59J21015740001)VIA RISORGIMENTO NN. 7-9 – COMACCHIO (FE) (CUP F59J21015750001)VIA MARIO FANI NN. 8-10-12 – COPPARO (FE) (CUP F69J21017270001)VIA ROMA N. 39 – PORTOMAGGIORE (FE) (CUP F99J21013890001)</t>
  </si>
  <si>
    <t>8823161</t>
  </si>
  <si>
    <t>Medicinali biologici e biosimilari esclusivi 2023 – 2024</t>
  </si>
  <si>
    <t>MEDICINALI BIOLOGICI E BIOSIMILIARI ESCLUSIVI 2023-2024</t>
  </si>
  <si>
    <t>Procedura negoziata per la fornitura di medicinali biologici e biosimilari per continuità terapeutica 2023 – 2024</t>
  </si>
  <si>
    <t>8829335</t>
  </si>
  <si>
    <t>Vaccino Shingrix 2023-2024</t>
  </si>
  <si>
    <t>VACCINO CONTRO L’HERPES ZOSTER, GLICOPROTEICO ADIUVATO "SHINGRIX" 2023-2024</t>
  </si>
  <si>
    <t>PROCEDURA NEGOZIATA PER LA FORNITURA DI UN VACCINO CONTRO L’HERPES ZOSTER, GLICOPROTEICO ADIUVATO "SHINGRIX"  2023-2024</t>
  </si>
  <si>
    <t>8825822</t>
  </si>
  <si>
    <t>Progettazione e realizzazione lavori ACER Ferrara ID 7 – 8 – 19 – 22</t>
  </si>
  <si>
    <t>Progettazione e realizzazione lavori ACER Ferrara ID 07 - 08 - 19 - 22</t>
  </si>
  <si>
    <t>PROCEDURA APERTA, SUDDIVISA IN QUATTRO LOTTI, PER L’AFFIDAMENTO DELLA PROGETTAZIONE ESECUTIVA E REALIZZAZIONE DEI LAVORI “PROGRAMMA "SICURO, VERDE E SOCIALE: RIQUALIFICAZIONE DELL'ERP" - INTERVENTO DI RIDUZIONE DELLA VULNERABILITÀ SISMICA E DI RIQUALIFICAZIONE ENERGETICA”, RELATIVI AGLI IMMOBILI SITI IN VIA DELLA QUERCIA N. 20-22-24 - CENTO (FE) - CUP F39J21018390001VIA SACCO E VANZETTI - CODIGORO (FE) - CUP F49J21016820001VIA CENTO N. 131 - VIGARANO MAINARDA (FE) - CUP F39J21018410001CORSO VITTORIO EMANUELE III, CONTRADA MIGLIARINO - FISCAGLIA (FE) - CUP F89J21032570001</t>
  </si>
  <si>
    <t>8856490</t>
  </si>
  <si>
    <t>Progettazione e realizzazione lavori ACER Ferrara ID 12 – 16 – 17 – 20 – 21 – 24</t>
  </si>
  <si>
    <t>PROCEDURA APERTA, SUDDIVISA IN SEI LOTTI, PER L’AFFIDAMENTO DELLA PROGETTAZIONE ESECUTIVA E REALIZZAZIONE DEI LAVORI “PROGRAMMA "SICURO, VERDE E SOCIALE: RIQUALIFICAZIONE DELL'ERP" - INTERVENTO DI RIDUZIONE DELLA VULNERABILITÀ SISMICA E DI RIQUALIFICAZIONE ENERGETICA”, RELATIVI AGLI IMMOBILI SITI IN VIA BELVEDERE N. 1 – JOLANDA DI SAVOIA (FE) - CUP F99J21013940001VIA CARLO LORENZINI N. 1 – OSTELLATO (FE) - CUP F79J21014350001VIA PIETRO NENNI N. 41 – POGGIO RENATICO (FE) - CUP F89J21032830001VIA SAN LEO N. 10 – LOC. VOGHENZA, VOGHIERA (FE) - CUP  F49J21016840001VIA BARCHESSA N. 1 – GORO (FE) - CUP F69J21017280001VIA GIOVANNI VERGA N. 2 – TERRE DEL RENO (FE) - CUP F99J21013880001</t>
  </si>
  <si>
    <t>8856883</t>
  </si>
  <si>
    <t>Servizio di gestione del fondo regionale Foncooper 2023-2024</t>
  </si>
  <si>
    <t>Servizio di gestione del fondo regionale Foncooper</t>
  </si>
  <si>
    <t>Procedura aperta per l'affidamento del servizio di gestione del fondo regionale Foncooper</t>
  </si>
  <si>
    <t>9556472A2A</t>
  </si>
  <si>
    <t>Farmaco innovativo Zolgensma 2</t>
  </si>
  <si>
    <t xml:space="preserve"> FARMACO INNOVATIVO ZOLGENSMA 2</t>
  </si>
  <si>
    <t xml:space="preserve">PROCEDURA NEGOZIATA, SENZA PREVIA PUBBLICAZIONE DEL BANDO DI GARA,  PER LA FORNITURA DEL FARMACO INNOVATIVO “ZOLGENSMA" 2 </t>
  </si>
  <si>
    <t>8931733</t>
  </si>
  <si>
    <t>Progettazione e realizzazione lavori ACER Ferrara ID 01 – 02 – 13 (2^ edizione)</t>
  </si>
  <si>
    <t>PROCEDURA APERTA, SUDDIVISA IN TRE LOTTI, PER L’AFFIDAMENTO DELLA PROGETTAZIONE ESECUTIVA E REALIZZAZIONE DEI LAVORI “PROGRAMMA "SICURO, VERDE E SOCIALE: RIQUALIFICAZIONE DELL'ERP" - INTERVENTO DI RIDUZIONE DELLA VULNERABILITÀ SISMICA E DI RIQUALIFICAZIONE ENERGETICA”, RELATIVI AGLI IMMOBILI SITI IN VIA BOLOGNA N. 790 – FERRARA (CUP F79J21014330001)VIA VERGA NN. 62-64-66-72 – FERRARA (CUP F79J21014340001)E VIA MORANDI NN. 1-3-5 – LAGOSANTO (FE) (CUP F19J21016350001)(2^ edizione)</t>
  </si>
  <si>
    <t>8941510</t>
  </si>
  <si>
    <t>Medicinali 2023-2025 - 2</t>
  </si>
  <si>
    <t>MEDICINALI E RADIOFARMACI 2023-2025-2</t>
  </si>
  <si>
    <t>APPALTO SPECIFICO PER LA FORNITURA DI MEDICINALI E RADIOFARMACI 2023-2025-2 PER LA AZIENDE DEL SERVIZIO SANITARIO DELLA REGIONE EMILIA-ROMAGNA.</t>
  </si>
  <si>
    <t>9030865</t>
  </si>
  <si>
    <t>TNT non sterile 4</t>
  </si>
  <si>
    <t>FORNITURA DI TNT NON STERILE 4</t>
  </si>
  <si>
    <t>Appalto specifico per la fornitura di TNT non sterile 4^ edizione</t>
  </si>
  <si>
    <t>9066332</t>
  </si>
  <si>
    <t>Progettazione e realizzazione lavori ACER Ferrara ID 19 - 22 (2^ edizione)</t>
  </si>
  <si>
    <t>PROCEDURA APERTA, SUDDIVISA IN DUE LOTTI, PER L’AFFIDAMENTO DELLA PROGETTAZIONE ESECUTIVA E REALIZZAZIONE DEI LAVORI “PROGRAMMA "SICURO, VERDE E SOCIALE: RIQUALIFICAZIONE DELL'ERP" - INTERVENTO DI RIDUZIONE DELLA VULNERABILITÀ SISMICA E DI RIQUALIFICAZIONE ENERGETICA”, RELATIVI AGLI IMMOBILI SITI IN VIA CENTO N. 131 - VIGARANO MAINARDA (FE) E CORSO VITTORIO EMANUELE III, CONTRADA MIGLIARINO - FISCAGLIA (FE) - Lotto 1 CUP F39J21018410001- Lotto 2 CUP F89J21032570001</t>
  </si>
  <si>
    <t>8976256</t>
  </si>
  <si>
    <t>Vaccini antinfluenzali 2023-2024</t>
  </si>
  <si>
    <t xml:space="preserve">APPALTO SPECIFICO PER LA FORNITURA DI VACCINI ANTINFLUENZALI 2023-2024 </t>
  </si>
  <si>
    <t>9069022</t>
  </si>
  <si>
    <t>Servizi di collaudo per le Aziende Sanitarie per gli interventi relativi al PNRR</t>
  </si>
  <si>
    <t>Procedura aperta per l’affidamento dei servizi di collaudo per le Aziende Sanitarie della Regione Emilia – Romagna per gli interventi relativi al PNRR</t>
  </si>
  <si>
    <t>9130431</t>
  </si>
  <si>
    <t>Servizi tecnici di ingegneria e architettura per la gestione del patrimonio regionale</t>
  </si>
  <si>
    <t>Servizi tecnici di ingegneria e architettura per la gestione del patrimonio della Regione Emilia-Romagna</t>
  </si>
  <si>
    <t>Procedura aperta - Accordo quadro per l’Affidamento di Servizi di architettura e ingegneria riguardanti interventi da attuarsi sul patrimonio immobiliare della Regione Emilia-Romagna.</t>
  </si>
  <si>
    <t>99692640E9</t>
  </si>
  <si>
    <t>Fornitura e posa in opera di ascensori nella sede regionale di viale Aldo Moro n. 52</t>
  </si>
  <si>
    <t>Procedura aperta per fornitura impianti elevatori a servizio della sede della Giunta Rer 2</t>
  </si>
  <si>
    <t xml:space="preserve">Procedura aperta per l’affidamento in appalto delle prestazioni di fornitura e posa in opera di impianti elevatori a servizio dell’edificio sede giunta Rer (Viale Aldo Moro 52 – Bologna) in sostituzione degli impianti esistenti 2 </t>
  </si>
  <si>
    <t>A02371595D</t>
  </si>
  <si>
    <t>PNRR - Digitalizzazione dei documenti afferenti al patrimonio culturale di enti locali dell’Emilia-Romagna e servizi connessi</t>
  </si>
  <si>
    <t>Procedura aperta per l'affidamento della digitalizzazione dei documenti cartacei afferenti al patrimonio culturale</t>
  </si>
  <si>
    <t>PROCEDURA APERTA PER L’AFFIDAMENTO DELLA DIGITALIZZAZIONE DEI DOCUMENTI CARTACEI AFFERENTI AL PATRIMONIO CULTURALE DI ENTI LOCALI DEL TERRITORIO EMILIANO-ROMAGNOLO E SERVIZI CONNESSI –  PNRR M1C3, SUB INVESTIMENTO 1.1.5</t>
  </si>
  <si>
    <t>9899304C14</t>
  </si>
  <si>
    <t>Business Analytics e Data Management 2</t>
  </si>
  <si>
    <t>Appalto Specifico (SDA) per Servizi di Business Analytics e Data Management 2</t>
  </si>
  <si>
    <t>Appalto Specifico (SDA) per l'acquisizione di Servizi di Business Analytics e Data Management 2</t>
  </si>
  <si>
    <t>9183239</t>
  </si>
  <si>
    <t>Manutenzione ed evoluzione degli impianti delle sale dell’Assemblea legislativa della RER 2</t>
  </si>
  <si>
    <t>Servizi di assistenza, manutenzione ed evoluzione degli impianti dell’Assemblea legislativa 2</t>
  </si>
  <si>
    <t>Procedura aperta per l'acquisizione di servizi di assistenza, manutenzione ed evoluzione degli impianti per le sedute e gli eventi istituzionali dell’Assemblea legislativa della Regione Emilia-Romagna 2.</t>
  </si>
  <si>
    <t>9916473465</t>
  </si>
  <si>
    <t>Sistemi Informativi per il Lavoro (SIL) 3</t>
  </si>
  <si>
    <t>Appalto specifico (SDA) - Acquisizione del servizio di assistenza tecnica al Sistema Informativo Lavoro (SILER) 3</t>
  </si>
  <si>
    <t>APPALTO SPECIFICO PER L’ACQUISIZIONE DEL SERVIZIO DI ASSISTENZA TECNICA AL SISTEMA INFORMATIVO LAVORO DELL'EMILIA-ROMAGNA (SILER) E DELLE AMMINISTRAZIONI RIUSANTI 3</t>
  </si>
  <si>
    <t>9197735</t>
  </si>
  <si>
    <t>Sviluppo Sistemi informativi 2</t>
  </si>
  <si>
    <t>Servizi di sviluppo, evoluzione e gestione dei sistemi informativi a supporto delle PP.AA. 2</t>
  </si>
  <si>
    <t>Procedura aperta per la fornitura di servizi di sviluppo, evoluzione e gestione dei sistemi informativi a supporto delle PP.AA. 2</t>
  </si>
  <si>
    <t>9293392</t>
  </si>
  <si>
    <t>Vaccino anti-pneumococcico 15-valente Vaxneuvance</t>
  </si>
  <si>
    <t xml:space="preserve">PROCEDURA NEGOZIATA PER LA FORNITURA DI UN VACCINO PNEUMOCOCCICO POLISACCARIDICO CONIUGATO (15-VALENTE, ADSORBITO) “VAXNEUVANCE” </t>
  </si>
  <si>
    <t>PROCEDURA NEGOZIATA PER LA FORNITURA DI UN VACCINO PNEUMOCOCCICO POLISACCARIDICO CONIUGATO (15-VALENTE, ADSORBITO) “VAXNEUVANCE”</t>
  </si>
  <si>
    <t>9048980</t>
  </si>
  <si>
    <t>Farmaco Remodulin 2023</t>
  </si>
  <si>
    <t>PRINCIPIO ATTIVO TREPROSTINIL SODICO</t>
  </si>
  <si>
    <t>APPALTO SPECIFICO PER LA FORNITURA DEL PRINCIPIO ATTIVO TREPROSTINIL SODICO</t>
  </si>
  <si>
    <t>9170483</t>
  </si>
  <si>
    <t>Medicinali esclusivi 2024-2025</t>
  </si>
  <si>
    <t>Medicinali 2024 - 2025</t>
  </si>
  <si>
    <t>Appalto specifico relativo alla fornitura di medicinali 2024 - 2025 per le Aziende Sanitarie della Regione Emilia-Romagna</t>
  </si>
  <si>
    <t>9351846</t>
  </si>
  <si>
    <t>Vaccini vari ad uso umano Shingrix e Imovax tetano 2024-2025</t>
  </si>
  <si>
    <t>Procedura negoziata per la fornitura dei vaccini ad uso umano "Shingrix" ed "Imovax Tetano" 2024-2025</t>
  </si>
  <si>
    <t>9460492</t>
  </si>
  <si>
    <t>Servizi finalizzati a contrastare focolai di influenza aviaria e altre malattie diffusive nel bestiame - 2023</t>
  </si>
  <si>
    <t>SERVIZI FINALIZZATI A CONTRASTARE L’INSORGENZA DI FOCOLAI DELLE MALATTIE DIFFUSIVE DEL BESTIAME COMPRESE L’INFLUENZA AVIARIA E LA PESTE SUINA AFRICANA – REGIONI EMILIA-ROMAGNA E LOMBARDIA</t>
  </si>
  <si>
    <t>PROCEDURA APERTA PER L’ACQUISIZIONE DI SERVIZI FINALIZZATI A CONTRASTARE L’INSORGENZA DI FOCOLAI DELLE MALATTIE DIFFUSIVE DEL BESTIAME COMPRESE L’INFLUENZA AVIARIA E LA PESTE SUINA AFRICANA – REGIONI EMILIA-ROMAGNA E LOMBARDIA</t>
  </si>
  <si>
    <t>A021A16BB5</t>
  </si>
  <si>
    <t>FORNITURA DI DISPOSITIVI MEDICI PER EMODINAMICA (ESCLUSI STENT) 2^ EDIZIONE – 2a TRANCHE</t>
  </si>
  <si>
    <t>9248565</t>
  </si>
  <si>
    <t>Lenti intraoculari, ad alta tecnologia per afachici e materiale viscoelastico 4</t>
  </si>
  <si>
    <t>Appalto specifico per la fornitura di lenti intraoculari, ad alta tecnologia per afachici e materiale viscoelastico 4^ edizione</t>
  </si>
  <si>
    <t>9500454</t>
  </si>
  <si>
    <t>Ausili per disabili 4</t>
  </si>
  <si>
    <t>Fornitura di ausili per disabili 4 (Prodotti standardizzati)</t>
  </si>
  <si>
    <t>Procedura aperta per la fornitura di ausili per disabili 4 (Prodotti standardizzati)</t>
  </si>
  <si>
    <t>9489035</t>
  </si>
  <si>
    <t>Microinfusori</t>
  </si>
  <si>
    <t>Fornitura di sistemi di monitoraggio in continuo, sistemi HCL e microinfusori per le Aziende sanitarie della Regione Emilia-Romagna</t>
  </si>
  <si>
    <t>Procedura aperta per l’affidamento della fornitura di sistemi di monitoraggio in continuo, sistemi HCL e microinfusori per le Aziende sanitarie della Regione Emilia-Romagna</t>
  </si>
  <si>
    <t>9260909</t>
  </si>
  <si>
    <t>Servizi di lavanoleggio per ASL Bologna, IOR e Istituto di riabilitazione di Montecatone 2</t>
  </si>
  <si>
    <t>Servizio integrato di lava-noleggio per l'AUSL di Bologna, l'Istituto Ortopedico Rizzoli e l'I.R. di Montecatone 2</t>
  </si>
  <si>
    <t>Procedura aperta per l’affidamento del servizio integrato di lava-noleggio a ridotto impatto ambientale per l’AUSL di Bologna, l’Istituto ortopedico Rizzoli di Bologna e di Bagheria e l’Istituto di Riabilitazione di Montecatone 2</t>
  </si>
  <si>
    <t>9072081</t>
  </si>
  <si>
    <t>Arredi per nuove sedi CPI</t>
  </si>
  <si>
    <t>Procedura aperta per l’affidamento di forniture e posa in opera di arredi, complementi e servizi accessori per le nuove sedi dei centri per l’impiego dell’Emilia-Romagna - intervento relativo al PNRR M5C1 1.1</t>
  </si>
  <si>
    <t>Procedura aperta per l’affidamento di forniture e posa in opera di arredi, complementi e servizi accessori per le nuove sedi dei centri per l’impiego dell’Emilia-Romagna - Intervento relativo al PNRR M5C1 1.1</t>
  </si>
  <si>
    <t>9166503</t>
  </si>
  <si>
    <t>Servizi di pianificazione e acquisto spazi pubblicitari per attività di comunicazione istituzionale della Regione</t>
  </si>
  <si>
    <t>Servizio di pianificazione e acquisto di spazi pubblicitari</t>
  </si>
  <si>
    <t>Procedura aperta per l’affidamento del servizio di pianificazione e acquisto di spazi pubblicitari</t>
  </si>
  <si>
    <t>9163779</t>
  </si>
  <si>
    <t>Servizio di gestione della consultazione e vendita dei materiali dell'archivio cartografico regionale 3</t>
  </si>
  <si>
    <t>Procedura aperta per l’affidamento del servizio di gestione della consultazione e vendita dei materiali dell’Archivio cartografico Regionale e dei servizi connessi</t>
  </si>
  <si>
    <t>Procedura aperta per l’affidamento del servizio di gestione della consultazione e vendita dei materiali dell’Archivio cartografico Regionale e dei servizi connessi 3</t>
  </si>
  <si>
    <t>9930363AC7</t>
  </si>
  <si>
    <t>Servizi di assistenza tecnica all'Agenzia regionale per il lavoro per lo sviluppo delle strutture e dei servizi per il lavoro</t>
  </si>
  <si>
    <t>Assistenza tecnica all'agenzia regionale per il lavoro dell’Emilia-Romagna 2023</t>
  </si>
  <si>
    <t>PROCEDURA APERTA PER L’AFFIDAMENTO DEI SERVIZI DI ASSISTENZA TECNICA ALL'AGENZIA REGIONALE PER IL LAVORO DELL’EMILIA-ROMAGNA 2023</t>
  </si>
  <si>
    <t>9903883EC9</t>
  </si>
  <si>
    <t>Servizio di arranger a supporto della formazione di un basket bond a garanzia regionale (PR FESR 2021-2027)</t>
  </si>
  <si>
    <t>Servizio di Arranger a supporto della formazione di un basket bond a garanzia regionale</t>
  </si>
  <si>
    <t>Procedura aperta per l'affidamento del servizio di Arranger a supporto della formazione di un basket bond a garanzia regionale. PR FESR 2021/2027, Priorità 2.</t>
  </si>
  <si>
    <t>98219999FA</t>
  </si>
  <si>
    <t>Abbonamenti annuali agevolati TPER 2023-2024</t>
  </si>
  <si>
    <t>Abbonamenti agevolati TPER 2023-2024</t>
  </si>
  <si>
    <t>Procedura negoziata senza bando di gara per la fornitura da parte di TPER di abbonamenti annuali agevolati nei bacini di Bologna e Ferrara per i dipendenti della Regione Emilia-Romagna, Arpae, ER.GO, Art-ER, Lepida, Atersir, Agenzia Regionale per il Lavoro (ARL) e Città metropolitana di Bologna per l'annualità 2023/2024</t>
  </si>
  <si>
    <t>A0150D78E3</t>
  </si>
  <si>
    <t>Servizi Assicurativi per la Regione Emilia-Romagna (Giunta, Assemblea Legislativa, Protezione Civile, Agenzia Lavoro)</t>
  </si>
  <si>
    <t>Procedura aperta per l’affidamento di Servizi Assicurativi per la Regione Emilia-Romagna (Giunta – Assemblea Legislativa –Protezione Civile –Agenzia Lavoro)</t>
  </si>
  <si>
    <t>PROCEDURA APERTA PER L’AFFIDAMENTO DI SERVIZI ASSICURATIVI PER LA REGIONE EMILIA-ROMAGNA (Giunta – Assemblea Legislativa –Protezione Civile –Agenzia Lavoro)</t>
  </si>
  <si>
    <t>Gas naturale 20</t>
  </si>
  <si>
    <t>Fornitura di Gas Naturale 20</t>
  </si>
  <si>
    <t xml:space="preserve">Procedura aperta per l'affidamento della fornitura di Gas Naturale 20 </t>
  </si>
  <si>
    <t>9162486</t>
  </si>
  <si>
    <t>Energia elettrica 17</t>
  </si>
  <si>
    <t>Energia Elettrica 17</t>
  </si>
  <si>
    <t>Appalto Specifico per l'affidamento della fornitura di Energia Elettrica 17</t>
  </si>
  <si>
    <t>9239951</t>
  </si>
  <si>
    <t>PNRR – Veicoli elettrici speciali, colonnine e wall-box di ricarica per le Aziende sanitarie</t>
  </si>
  <si>
    <t xml:space="preserve">Procedura aperta per la fornitura in acquisto di veicoli elettrici “speciali”, colonnine e wall-box di ricarica per le Aziende sanitarie dell’Emilia-Romagna - Interventi PNRR M5 C3 1.1.1/ PNC  </t>
  </si>
  <si>
    <t>9483684</t>
  </si>
  <si>
    <t>Servizio abbonamenti a riviste scientifiche 4</t>
  </si>
  <si>
    <t>Abbonamenti a riviste e periodici 4</t>
  </si>
  <si>
    <t>PROCEDURA APERTA PER L’AFFIDAMENTO DEL SERVIZIO DI GESTIONE E FORNITURA DI ABBONAMENTI A PERIODICI ITALIANI E STRANIERI, BANCHE DATI, E SERVIZI CONNESSI PER LE BIBLIOTECHE DELLE AMMINISTRAZIONI E AZIENDE SANITARIE DELLA REGIONE EMILIA-ROMAGNA 4</t>
  </si>
  <si>
    <t>A0173DE0B3</t>
  </si>
  <si>
    <t>Carta in risme 9</t>
  </si>
  <si>
    <t>Procedura aperta per l'affidamento della fornitura di carta in risme 9</t>
  </si>
  <si>
    <t>9391596</t>
  </si>
  <si>
    <t>Servizi di comunicazione a supporto dell'Agenzia regionale per il lavoro</t>
  </si>
  <si>
    <t>Servizi di comunicazione a supporto dell'Agenzia regionale per il lavoro intervento relativo al PNRR M5C1 1.1</t>
  </si>
  <si>
    <t>Procedura aperta per l'affidamento dei servizi di comunicazione a supporto dell'Agenzia regionale per il lavoro intervento relativo al PNRR M5C1 1.1</t>
  </si>
  <si>
    <t>A007D1DFF9</t>
  </si>
  <si>
    <t>Medicazione classica 7</t>
  </si>
  <si>
    <t>Materiale da medicazione classica 7 - tamponi, garze, ovatta e bende</t>
  </si>
  <si>
    <t>Appalto specifico per la fornitura di Materiale da medicazione classica 7 - tamponi, garze, ovatta e bende</t>
  </si>
  <si>
    <t>9146433</t>
  </si>
  <si>
    <t>Medicazione avanzata 4 “esclusivi”</t>
  </si>
  <si>
    <t xml:space="preserve">Fornitura di materiale da medicazione avanzata e speciale “esclusivi" 4 </t>
  </si>
  <si>
    <t xml:space="preserve">Procedura negoziata ai sensi dell’art. 76, comma 2, lettera b) del D.lgs. 36/2023, per la fornitura di materiale da medicazione avanzata e speciale “esclusivi" 4 </t>
  </si>
  <si>
    <t>9519939</t>
  </si>
  <si>
    <t>Procedura negoziata per la fornitura del Sistema di Ablazione a Campo Pulsato (PFA) – FARAPULSE</t>
  </si>
  <si>
    <t>ACQUISIZIONE DI SEI SISTEMI DI ABLAZIONE A CAMPO PULSATO (PFA) - FARAPULSE</t>
  </si>
  <si>
    <t>Procedura negoziata, senza previa pubblicazione del bando di gara, ai sensi dell’art. 76, comma 2, lettera B) del D.Lgs. 36/2023 per l’acquisizione di sei sistemi di Ablazione a Campo Pulsato (PFA) - FARAPULSE</t>
  </si>
  <si>
    <t>9243195</t>
  </si>
  <si>
    <t>Servizi di organizzazione e gestione delle tappe italiane del Tour de France 2024</t>
  </si>
  <si>
    <t xml:space="preserve">Servizi di organizzazione e gestione delle tappe italiane del Tour de France 2024 </t>
  </si>
  <si>
    <t xml:space="preserve">Procedura aperta per l’affidamento dei servizi di organizzazione e gestione delle tappe italiane del Tour de France 2024 a ridotto impatto ambientale </t>
  </si>
  <si>
    <t>A0066E279F</t>
  </si>
  <si>
    <t>PNRR – Dispositivi medicali finalizzati al telemonitoraggio domiciliare</t>
  </si>
  <si>
    <t>Fornitura di dispositivi medicali finalizzati al telemonitoraggio domiciliare per l'intervento relativo al PNRR - M6.C1 – Investimento 1.2</t>
  </si>
  <si>
    <t>PROCEDURA APERTA PER L’AFFIDAMENTO DELLA FORNITURA DI DISPOSITIVI MEDICALI FINALIZZATI AL TELEMONITORAGGIO DOMICILIARE PER L’INTERVENTO RELATIVO AL PNRR - M6.C1 – INVESTIMENTO 1.2</t>
  </si>
  <si>
    <t>9372469</t>
  </si>
  <si>
    <t>Vaccino antinfluenzale Fluenz Tetra 2023</t>
  </si>
  <si>
    <t>VACCINO INFLUENZALE "FLUENZ TETRA" 2023</t>
  </si>
  <si>
    <t>Procedura negoziata per la fornitura di un vaccino antinfluenzale spray nasale "FLUENZ TETRA" 2023</t>
  </si>
  <si>
    <t>9419795</t>
  </si>
  <si>
    <t>Medicinali 2024-2025 – 2</t>
  </si>
  <si>
    <t>Medicinali 2024-2025 - 2</t>
  </si>
  <si>
    <t xml:space="preserve">Fornitura di medicinali e soluzioni infusionali per le esigenze delle Aziende Sanitarie della Regione Emilia-Romagna, della Regione Umbria e di So.Re.Sa. S.p.a. </t>
  </si>
  <si>
    <t>9490482</t>
  </si>
  <si>
    <t>Servizio di tesoreria per la Regione Emilia-Romagna ed enti strumentali 5</t>
  </si>
  <si>
    <t>Procedura aperta per l’affidamento del servizio di tesoreria della Regione Emilia-Romagna, dell’Assemblea legislativa regionale, di Atersir, dell’Ente di Gestione per i Parchi e la Biodiversità - Emilia orientale e di enti strumentali della Regione 5</t>
  </si>
  <si>
    <t>A034432DA9</t>
  </si>
  <si>
    <t>Lavori di completamento uffici Polizia Locale – ACER Ferrara</t>
  </si>
  <si>
    <t>Lavori di completamento della palazzina adibita ad uffici di polizia locale - Ferrara, nell’ambito dell’Investimento PNRR M5.C2 - Rigenerazione urbana e Housing sociale - 2.3 - Programma innovativo della qualità dell'abitare (PINQuA)</t>
  </si>
  <si>
    <t>Procedura negoziata per l’affidamento di lavori di completamento della palazzina adibita ad uffici di polizia locale - Ferrara, nell’ambito dell’Investimento PNRR M5.C2 - Rigenerazione urbana e Housing sociale - 2.3 - Programma innovativo della qualità dell'abitare (PINQuA) finanziato dall’Unione europea – NextGenerationEU</t>
  </si>
  <si>
    <t>A0326391B7</t>
  </si>
  <si>
    <t>Servizio di edicola digitale per la Giunta e l’Assemblea legislativa della Regione Emilia-Romagna</t>
  </si>
  <si>
    <t>Servizio di edicola digitale in favore di Giunta e Assemblea Legislativa della Regione Emilia-Romagna</t>
  </si>
  <si>
    <t>Procedura aperta per l’affidamento del servizio di edicola digitale in favore di Giunta e Assemblea Legislativa della Regione Emilia-Romagna</t>
  </si>
  <si>
    <t>B086711F5E</t>
  </si>
  <si>
    <t>Fornitura materiale fitosanitario</t>
  </si>
  <si>
    <t>Procedura aperta per la fornitura di attrezzature e loro accessori per le attività di laboratorio in capo al settore fitosanitario e difesa delle produzioni della Regione Emilia-Romagna, finanziata dal piano nazionale per gli investimenti complementari al P.N.R.R. – PNC – intervento PNC M 6 C1 E.1.1.0, nell'ambito del programma "Salute, ambiente, biodiversità e clima" – CUP: I83C22000640005, CPV prevalente 38951000-6</t>
  </si>
  <si>
    <t>9507035</t>
  </si>
  <si>
    <t>Farmaco Paxlovid</t>
  </si>
  <si>
    <t>PROCEDURA NEGOZIATA PER LA FORNITURA DEL FARMACO PAXLOVID</t>
  </si>
  <si>
    <t>B00AEB7F85</t>
  </si>
  <si>
    <t>Farmaci Livmarli, Xenpozyme, Koselugo</t>
  </si>
  <si>
    <t>FARMACI LIVMARLI - XENPOZYME - KOSELUGO</t>
  </si>
  <si>
    <t>Procedura negoziata per la fornitura dei farmaci Livmarli - Xenpozyme - Koselugo</t>
  </si>
  <si>
    <t>Nutrizione parenterale 4</t>
  </si>
  <si>
    <t>Nutrizione parenterale ed. 4</t>
  </si>
  <si>
    <t>Appalto specifico per la fornitura di soluzioni per nutrizione parenterale ed. 4</t>
  </si>
  <si>
    <t>Medicinali 2025-2027 - 1</t>
  </si>
  <si>
    <t>Medicinali 2025-2027-1</t>
  </si>
  <si>
    <t>Fornitura di medicinali  2025-2027-1 per le esigenze delle Aziende sanitarie del Servizio Sanitario della Regione Emilia-Romagna e della Regione Umbria</t>
  </si>
  <si>
    <t>Progettazione, elaborazione e validazione di dati geografici e topografici per la gestione del territorio 3</t>
  </si>
  <si>
    <t xml:space="preserve"> Servizi per la progettazione, elaborazione e validazione di dati geografici 3</t>
  </si>
  <si>
    <t>Procedura aperta per l'acquisizione di servizi per la progettazione, elaborazione e validazione di dati geografici e topografici per la gestione del territorio 3</t>
  </si>
  <si>
    <t>B1821FF007</t>
  </si>
  <si>
    <t>Supporto tecnico nella organizzazione e gestione degli eventi negli spazi multimediali della giunta</t>
  </si>
  <si>
    <t>Servizio di supporto tecnico nell'organizzazione e gestione degli eventi negli Spazi Multimediali e nell'Aula Magna della Giunta Regionale</t>
  </si>
  <si>
    <t xml:space="preserve">Procedura Aperta per l'acquisizione del servizio di supporto tecnico nell'organizzazione e gestione degli eventi negli Spazi Multimediali di V.Aldo Moro 52 e nell'Aula Magna della Giunta regionale </t>
  </si>
  <si>
    <t>B1B08E6001</t>
  </si>
  <si>
    <t>Noleggio fotocopiatrici 8</t>
  </si>
  <si>
    <t>Appalto Specifico (SDA) per fornitura in Noleggio di Fotocopiatrici 8</t>
  </si>
  <si>
    <t>SDA – APPALTO SPECIFICO  PER L’AFFIDAMENTO DELLA FORNITURA IN NOLEGGIO DI MACCHINE FOTOCOPIATRICI DIGITALI 8</t>
  </si>
  <si>
    <t>Vaccino Qdenga</t>
  </si>
  <si>
    <t>VACCINO QDENGA</t>
  </si>
  <si>
    <t>PROCEDURA NEGOZIATA PER LA FORNITURA DEL VACCINO QDENGA</t>
  </si>
  <si>
    <t>Energia Elettrica 18</t>
  </si>
  <si>
    <t>Fornitura di Energia Elettrica 18</t>
  </si>
  <si>
    <t>Gas Naturale 21</t>
  </si>
  <si>
    <t>Fornitura di gas naturale 21</t>
  </si>
  <si>
    <t>Fornitura di gas naturale per tutte le Amministrazioni della Regione Emilia-Romagna (senza impianti di cogenerazione) e per le Aziende Sanitarie della Regione Emilia-Romagna (con impianti di cogenerazione).</t>
  </si>
  <si>
    <t>Servizi di assistenza tecnica al collocamento mirato</t>
  </si>
  <si>
    <t>Servizi di supporto alle attività di collocamento mirato dell’ARL</t>
  </si>
  <si>
    <t>Procedura aperta per l’affidamento dei servizi di supporto alle attività di collocamento mirato dell’Agenzia regionale per il lavoro Emilia-Romagna</t>
  </si>
  <si>
    <t>B17C7591D4</t>
  </si>
  <si>
    <t>Valutazione indipendente programma regionale FESR e FSE+ Emilia- Romagna 2021 – 2027</t>
  </si>
  <si>
    <t>Servizi di valutazione indipendente del programma regionale FESR e FSE+ Emilia- Romagna 2021 – 2027</t>
  </si>
  <si>
    <t>Servizio di interpretariato digitale in favore di persone sorde e/o con disabilità uditiva residenti nel territorio della Regione Emilia-Romagna</t>
  </si>
  <si>
    <t>Procedura aperta per l'affidamento del servizio di interpretariato digitale in favore di persone sorde e/o con disabilità uditiva residenti nel territorio della Regione Emilia-Romagna</t>
  </si>
  <si>
    <t>B4CB57E0AE</t>
  </si>
  <si>
    <t>Defibrillatori esterni automatici</t>
  </si>
  <si>
    <t>Fornitura di defibrillatori automatici esterni (DAE) per le Aziende sanitarie della Regione Emilia-Romagna</t>
  </si>
  <si>
    <t>Procedura aperta per la fornitura di defibrillatori automatici esterni (DAE) per le Aziende sanitarie della Regione Emilia-Romagna</t>
  </si>
  <si>
    <t>Procedura aperta per l'affidamento della fornitura in acquisto di Autoambulanze e automediche per le Aziende Sanitarie</t>
  </si>
  <si>
    <t>Procedura aperta per l'affidamento della fornitura in acquisto di Autoambulanze e Automediche per le Aziende Sanitarie</t>
  </si>
  <si>
    <t xml:space="preserve">PROCEDURA APERTA PER L’AFFIDAMENTO DEI SERVIZI DI FORMAZIONE IN MATERIA DI COMPETENZE TRASVERSALI PER LA GESTIONE DEL CAMBIAMENTO E L’INNOVAZIONE ORGANIZZATIVA PER GLI ANNI 2025/2026  </t>
  </si>
  <si>
    <t>Fornitura di toner, cartucce a getto di inchiostro, materiale di consumo accessorio originali e toner e cartucce a getto di inchiostro rigenerate per le Amministrazioni dell’Emilia-Romagna 4</t>
  </si>
  <si>
    <t>Procedura aperta per l’affidamento della fornitura di toner, cartucce a getto di inchiostro, materiale di consumo accessorio originali e toner e cartucce a getto di inchiostro rigenerate per le Amministrazioni dell’Emilia-Romagna 4</t>
  </si>
  <si>
    <t>Procedura aperta per l’affidamento del Servizio di sorveglianza sanitaria e altre attività spettanti al medico competente</t>
  </si>
  <si>
    <t>Procedura aperta per l’affidamento del Servizio di sorveglianza sanitaria e altre attività spettanti al medico competente.</t>
  </si>
  <si>
    <t>Servizi di vigilanza armata, portierato e controllo 3</t>
  </si>
  <si>
    <t>Procedura aperta per l'affidamento dei servizi di vigilanza armata, portierato e controllo 3</t>
  </si>
  <si>
    <t>Servizio integrato di lava-noleggio a ridotto impatto ambientale per le Aziende Sanitarie e Ospedaliere di Modena e Parma, per le Aziende Sanitarie di Reggio Emilia, Piacenza, Ferrara e Imola e per l’Ospedale di Sassuolo</t>
  </si>
  <si>
    <t>Procedura aperta per l’affidamento del servizio integrato di lava-noleggio a ridotto impatto ambientale per le Aziende Sanitarie e Ospedaliere di Modena e Parma, per le Aziende Sanitarie di Reggio Emilia, Piacenza, Ferrara e Imola e per l’Ospedale di Sassuolo.</t>
  </si>
  <si>
    <t>Procedura aperta per l’affidamento del servizio di pulizia, sanificazione e servizi complementari a ridotto impatto ambientale 6</t>
  </si>
  <si>
    <t>Procedura aperta per l'affidamento del servizio di pulizia, sanificazione e servizi complementari a ridotto impatto ambientale 6</t>
  </si>
  <si>
    <t>Ausili per incontinenza e assorbenza a ridotto impatto ambientale 4</t>
  </si>
  <si>
    <t>Fornitura di ausili per incontinenza e assorbenza ospedalieri a minor impatto ambientale 4</t>
  </si>
  <si>
    <t>Procedura aperta per l’affidamento della fornitura di ausili per incontinenza e assorbenza ospedalieri a minor impatto ambientale 4</t>
  </si>
  <si>
    <t>Materiale da medicazione avanzata 4</t>
  </si>
  <si>
    <t>Appalto specifico per la fornitura di materiale da medicazione avanzata 4</t>
  </si>
  <si>
    <t>Procedura aperta per l‘affidamento della fornitura e posa in opera di scaffalature per gli archivi delle nuove sedi dei Centri per l’impiego dell’Emilia-Romagna - Intervento relativo al PNRR M5C1 Investimento 1.1</t>
  </si>
  <si>
    <t>Procedura aperta per i servizi di assistenza tecnica all’Agenzia regionale per il lavoro nella gestione del Piano di potenziamento, ai fini della rendicontazione del target PNRR applicabile all'investimento</t>
  </si>
  <si>
    <t>B4E975E890</t>
  </si>
  <si>
    <t>Riscossione tributi 4 (Comune di Bologna)</t>
  </si>
  <si>
    <t>Servizi di supporto alla gestione della riscossione tributi e di altre entrate comunali 4 - Comune di Bologna</t>
  </si>
  <si>
    <t>Procedura aperta per l’affidamento dei servizi di supporto alla gestione della riscossione tributi e di altre entrate comunali 4 - Comune di Bologna</t>
  </si>
  <si>
    <t>B2850AA34A</t>
  </si>
  <si>
    <t>Acquisto di sistemi di monitoraggio del glucosio</t>
  </si>
  <si>
    <t>Procedura aperta per l'acquisto di Sistemi di monitoraggio del glucosio</t>
  </si>
  <si>
    <t>Fornitura di ausili per la mobilità dei disabili 2</t>
  </si>
  <si>
    <t>Procedura aperta per la fornitura di ausili per la mobilità dei disabili 2</t>
  </si>
  <si>
    <t>fornitura di dispositivi a ultrasuoni e a radiofrequenza per la coagulazione vasale e la dissezione tissutale 3</t>
  </si>
  <si>
    <t>Appalto Specifico per la fornitura di dispositivi a ultrasuoni e a radiofrequenza per la coagulazione vasale e la dissezione tissutale per il territorio della regione Emilia-Romagna 3^ edizione</t>
  </si>
  <si>
    <t>FORNITURA DI ACCESSORI E MATERIALE DI CONSUMO COMPATIBILI CON LE PIATTAFORME DA VINCI IN DOTAZIONE ALLE AZIENDE SANITARIE DELLA REGIONE EMILIA-ROMAGNA,</t>
  </si>
  <si>
    <t>PROCEDURA NEGOZIATA, SENZA PREVIA PUBBLICAZIONE DEL BANDO DI GARA, AI SENSI DELL’ART. 76, COMMA 2, LETTERA B) PUNTO 2) DEL D.LGS. 36/2023 PER LA FORNITURA DI ACCESSORI E MATERIALE DI CONSUMO COMPATIBILI CON LE PIATTAFORME DA VINCI IN DOTAZIONE ALLE AZIENDE SANITARIE DELLA REGIONE EMILIA-ROMAGNA, AL FINE DI REVISIONARE E OMOGENEIZZARE LE CONDIZIONI DI ACQUISTO VIGENTI IN UN’OTTICA DI RAZIONALIZZAZIONE DEI COSTI A LIVELLO REGIONALE</t>
  </si>
  <si>
    <t>B4E276F9B5</t>
  </si>
  <si>
    <t>Sistemi di Terapia a Pressione Negativa per il trattamento di lesioni cutanee 2^ edizione</t>
  </si>
  <si>
    <t>Procedura aperta per la fornitura di sistemi di terapia a pressione negativa per il trattamento di lesioni cutanee 2^ edizione</t>
  </si>
  <si>
    <t>Fornitura di sonde, cateteri, tubi, sacche per urina e relativi accessori (ad uso ospedaliero) 3 – 1ª  tranche</t>
  </si>
  <si>
    <t>Procedura aperta per la fornitura di sonde, cateteri, tubi, sacche per urina e relativi accessori (ad uso ospedaliero) 3 – 1ª  tranche</t>
  </si>
  <si>
    <t>Suturatrici meccaniche, clips e sistemi di fissaggio per chirurgia aperta e laparoscopica 2^ edizione – 1° tranche</t>
  </si>
  <si>
    <t>Procedura aperta per l’affidamento della fornitura di Suturatrici meccaniche, clips e sistemi di fissaggio per chirurgia aperta e laparoscopica 2^ edizione – 1° tranche</t>
  </si>
  <si>
    <t>Vaccini antinfluenzali 2024-2025, vaccino PCV 15 e vaccino antirabbico</t>
  </si>
  <si>
    <t>Appalto Specifico per la fornitura di vaccini antinfluenzali 2024-2025, PCV 15 e antirabbico</t>
  </si>
  <si>
    <t>Appalto specifico per la fornitura di vaccini antinfluenzali 2024-2025 , PCV15 e antirabbico</t>
  </si>
  <si>
    <t>Medicinali 2025-2027-2</t>
  </si>
  <si>
    <t>MEDICINALI 2025-2027-2</t>
  </si>
  <si>
    <t>Fornitura di medicinali  2025-2027-2 per le esigenze delle Aziende sanitarie del Servizio Sanitario della Regione Emilia-Romagna e della APSS Trento</t>
  </si>
  <si>
    <t>MEZZI DI CONTRASTO, RADIOFARMACI E SORGENTI RADIOATTIVE 2025 - 2026</t>
  </si>
  <si>
    <t>APPALTO SPECIFICO PER LA FORNITURA DI MEZZI DI CONTRASTO, RADIOFARMACI E SORGENTI RADIOATTIVE 2025 - 2026</t>
  </si>
  <si>
    <t>Appalto specifico per la fornitura di vaccini vari ad uso umano 2025-2028</t>
  </si>
  <si>
    <t xml:space="preserve">Appalto specifico per la fornitura di vaccini vari ad uso umano 2025-2028 </t>
  </si>
  <si>
    <t>Servizi di sviluppo, manutenzione e gestione del sistema di conservazione Sacer e dello sviluppo e manutenzione del sistema Sestra</t>
  </si>
  <si>
    <t>Servizi di manutenzione, gestione e sviluppo della Piattaforma per la conservazione a norma Sacer</t>
  </si>
  <si>
    <t>Procedura aperta per l'acquisizione di servizi di manutenzione, gestione e sviluppo della Piattaforma per la conservazione a norma Sacer</t>
  </si>
  <si>
    <t>B1C1823539</t>
  </si>
  <si>
    <t>Fornitura di nuove versioni di basi dati geografiche e topografiche 2</t>
  </si>
  <si>
    <t>Procedura aperta per la fornitura di nuove versioni di basi dati geografiche e topografiche relative alla cartografia di base del territorio regionale 2</t>
  </si>
  <si>
    <t>B49A2C35A9</t>
  </si>
  <si>
    <t>Servizi di progettazione, realizzazione e gestione procedure concorsuali delle Amministrazioni del territorio regionale</t>
  </si>
  <si>
    <t>Procedura aperta per Servizi di progettazione, realizzazione e gestione delle prove relative alle procedure concorsuali delle Amministrazioni del territorio regionale.</t>
  </si>
  <si>
    <t>B431AADC51</t>
  </si>
  <si>
    <t>Servizi tecnici per la ristrutturazione ai fini energetici dell'edificio di Viale Aldo Moro 50-52</t>
  </si>
  <si>
    <t>Procedura aperta per l’affidamento di Servizi di ingegneria e architettura per i lavori di ristrutturazione ai fini energetici della sede regionale sita a Bologna in Viale Aldo Moro 50-52</t>
  </si>
  <si>
    <t>Servizi di ingegneria e architettura relativi alla redazione del progetto di fattibilità tecnico-economica, al coordinamento alla sicurezza in fase di progettazione ed esecuzione (comprese attività preliminari, servizi connessi e coordinamento generale) dei lavori di ristrutturazione ai fini energetici della sede di Viale Aldo Moro 50-52</t>
  </si>
  <si>
    <t>B17FA22A95</t>
  </si>
  <si>
    <t>Servizi tecnici di verifica PFTE e progettazione esecutiva per la ristrutturazione dell'edificio di Viale Aldo Moro 50-52</t>
  </si>
  <si>
    <t>Procedura aperta per l’affidamento dei servizi di verifica preventiva della progettazione di fattibilità tecnico-economica e della progettazione esecutiva dei lavori di ristrutturazione ai fini energetici della sede di Viale Aldo Moro 50-52</t>
  </si>
  <si>
    <t>Affidamento dei servizi di verifica preventiva della progettazione di fattibilità tecnico-economica e della progettazione esecutiva dei lavori di ristrutturazione ai fini energetici della sede di Viale Aldo Moro 50-52</t>
  </si>
  <si>
    <t>B2045FC2FA</t>
  </si>
  <si>
    <t>Accordi quadro per l’affidamento di servizi di architettura e ingegneria per interventi di completamento/nuova realizzazione di edifici componenti il Tecnopolo Manifattura, 2 lotti: 1 Progettazione e altri SIA, 2 Verifica preventiva progettazione</t>
  </si>
  <si>
    <t>Procedura aperta per la conclusione di accordi quadro ai sensi dell'art. 59, D. Lgs 36/2023, per l'affidamento di servizi di architettura e ingegneria riguardanti interventi di completamento/nuova realizzazione di edifici componenti il Tecnopolo Manifattura, suddivisa in 2 lotti: Lotto 1: Progettazione e altri servizi di architettura e ingegneria - Lotto 2: Verifica preventiva della progettazione. - RETTIFICA PAR. 16 DEL DISCIPLINARE DI GARA.</t>
  </si>
  <si>
    <t>Affidamento di lavori per riparazione da danno sismico- Edificio via C.Mayr 84</t>
  </si>
  <si>
    <t>PN_PROCEDURA NEGOZIATA PER L’AFFIDAMENTO DI LAVORI EDIFICI E ALLOGGI ESISTENTI_SISMA 2012_FERRARA_VIA C. MAYR, 84.</t>
  </si>
  <si>
    <t>PROCEDURA NEGOZIATA PER L’AFFIDAMENTO DI LAVORI DI RIPARAZIONE E CONSOLIDAMENTO SISMICO DI EDIFICI E DI ALLOGGI ESISTENTI SOGGETTI AL SISMA 2012 SITI IN FERRARA, VIA C. MAYR, N. 84.</t>
  </si>
  <si>
    <t>B2AFEF18C8</t>
  </si>
  <si>
    <t>Polizza All risk per AVEN e AVEC - 2024</t>
  </si>
  <si>
    <t>Procedura aperta per l’affidamento della polizza All Risks per AVEC e AVEN - 2024</t>
  </si>
  <si>
    <t>Procedura aperta per l’affidamento della polizza All Risks per AVEC e AVEN - 2024.</t>
  </si>
  <si>
    <t>Lavori per interventi di rifunzionalizzazione dell'Ospedale di Sassuolo (3° stralcio)</t>
  </si>
  <si>
    <t>PN_PROCEDURA NEGOZIATA PER L’AFFIDAMENTO DEI LAVORI DI RIFUNZIONALIZZAZIONE DELL'OSPEDALE DI SASSUOLO (MO) - TERZO STRALCIO - CENTRALE DI STERILIZZAZIONE, DEPOSITI E ADEGUAMENTO SALA OPERATIVA</t>
  </si>
  <si>
    <t>PROCEDURA NEGOZIATA PER L’AFFIDAMENTO DEI LAVORI DI RIFUNZIONALIZZAZIONE DELL'OSPEDALE DI SASSUOLO (MO) - TERZO STRALCIO - CENTRALE DI STERILIZZAZIONE, DEPOSITI E ADEGUAMENTO SALA OPERATIVA</t>
  </si>
  <si>
    <t>B2D53A74AD</t>
  </si>
  <si>
    <t>Procedura aperta per l'affidamento in concessione di servizi connessi alla mobilità elettrica mediante gestione di infrastrutture di ricarica sul suolo di proprietà delle Aziende sanitarie</t>
  </si>
  <si>
    <t>Concessione di servizi connessi alla mobilità elettrica mediante gestione di infrastrutture di ricarica sul suolo di proprietà delle Aziende sanitarie</t>
  </si>
  <si>
    <t>B32FF99392</t>
  </si>
  <si>
    <t>Servizio di raccolta e smaltimento dei rifiuti speciali per le Aziende Sanitarie 5.1 (ex lotti 2 e 7)</t>
  </si>
  <si>
    <t>Servizio di raccolta, trasporto e conferimento ad impianti di smaltimento dei rifiuti speciali pericolosi e non pericolosi derivanti da attività sanitarie delle aziende sanitarie della Regione Emilia-Romagna 5.1 (ex Lotti 2 e 7)</t>
  </si>
  <si>
    <t>Procedura aperta per l’affidamento del servizio di raccolta, trasporto e conferimento ad impianti di smaltimento dei rifiuti speciali pericolosi e non pericolosi derivanti da attività sanitarie delle aziende sanitarie della Regione Emilia-Romagna 5.1 (ex Lotti 2 e 7)</t>
  </si>
  <si>
    <t>Procedura negoziata per Polizza Responsabilità Civile Patrimoniale (Regione Emilia-Romagna, Assemblea Legislativa, Agenzia Lavoro)</t>
  </si>
  <si>
    <t>B1B1AD7E40</t>
  </si>
  <si>
    <t>Concessione di servizi per la gestione della borsa merci di Bologna</t>
  </si>
  <si>
    <t>Affidamento in concessione dei servizi per la gestione della Borsa Merci della Camera di Commercio di Bologna</t>
  </si>
  <si>
    <t>Maricla Lanci</t>
  </si>
  <si>
    <t>B43E74418C</t>
  </si>
  <si>
    <t>Farmaco Beyfortus (procedura negoziata)</t>
  </si>
  <si>
    <t>Procedura negoziata per la fornitura del  farmaco BEYFORTUS</t>
  </si>
  <si>
    <t>Procedura negoziata per la fornitura del farmaco BEYFORTUS</t>
  </si>
  <si>
    <t>Procedura aperta per l'affidamento della fornitura di carta in risme a ridotto impatto ambientale 10</t>
  </si>
  <si>
    <t>Servizio di Brokeraggio Assicurativo da erogare a favore dell’Assemblea Legislativa della Regione Emilia-Romagna e della Regione Emilia-Romagna e sue Agenzie</t>
  </si>
  <si>
    <t xml:space="preserve">Servizio di Brokeraggio Assicurativo da erogare a favore dell’Assemblea Legislativa della RER e della Regione Emilia-Romagna e sue Agenzie. </t>
  </si>
  <si>
    <t>B82FA4D602</t>
  </si>
  <si>
    <t>Abbonamenti agevolati TPER 2025-2026</t>
  </si>
  <si>
    <t>Procedura negoziata senza bando di gara per la fornitura da parte di TPER di abbonamenti annuali agevolati nei bacini di Bologna e Ferrara per i dipendenti della Regione Emilia-Romagna, Arpae, ER.GO, Art-ER, Lepida, Atersir, Agenzia Regionale per il Lavoro (ARL) e Città metropolitana di Bologna per l'annualità 2025/2026</t>
  </si>
  <si>
    <t>B87656D515</t>
  </si>
  <si>
    <t>Procedura aperta per l’affidamento della copertura assicurativa Globale Fabbricati ACER Ferrara</t>
  </si>
  <si>
    <t>ARTEXE -PROCEDURA NEGOZIATA PER APPLICATIVI SANITARI 3</t>
  </si>
  <si>
    <t xml:space="preserve">PROCEDURA NEGOZIATA PER SERVIZI DI MANUTENZIONE, ASSISTENZA TECNICA E PROFESSIONALI DEGLI APPLICATIVI IN LICENZA D’USO PRESSO LE AZIENDE SANITARIE DELL’EMILIA-ROMAGNA E ASSIMILATI 3: ARTEXE </t>
  </si>
  <si>
    <t>B880D829BB</t>
  </si>
  <si>
    <t>TESI: PROCEDURA NEGOZIATA PER APPLICATIVI SANITARI 3</t>
  </si>
  <si>
    <t xml:space="preserve">PROCEDURA NEGOZIATA PER SERVIZI DI MANUTENZIONE, ASSISTENZA TECNICA E PROFESSIONALI DEGLI APPLICATIVI IN LICENZA D’USO PRESSO LE AZIENDE SANITARIE DELL’EMILIA-ROMAGNA E ASSIMILATI 3: TESI </t>
  </si>
  <si>
    <t>B880E13166</t>
  </si>
  <si>
    <t>Appalto specifico SDA - Fornitura licenze Autodesk per ARSTPC 3</t>
  </si>
  <si>
    <t>Appalto specifico per la fornitura di licenze Autodesk per l'Agenzia regionale per la Sicurezza territoriale e la Protezione civile 3</t>
  </si>
  <si>
    <t>Procedura aperta per l'affidamento del servizio di noleggio a lungo termine di automezzi con conducente 6BIS</t>
  </si>
  <si>
    <t>Servizi di supporto alle certificazioni ISO</t>
  </si>
  <si>
    <t>Servizio di trasporto scolastico per i Comuni della Regione Emilia - Romagna – 3^ edizione.</t>
  </si>
  <si>
    <t>Servizio di Global service per l’Agenzia regionale per il Lavoro</t>
  </si>
  <si>
    <t>FACILITY MANAGEMENT PER L'AGENZIA REGIONALE PER IL LAVORO</t>
  </si>
  <si>
    <t>Procedura aperta per l’acquisizione dei Servizi di Facility Management degli immobili in uso all'Agenzia Regionale per il Lavoro Emilia-Romagna, per il periodo 01.01.2027 - 31.12.2030</t>
  </si>
  <si>
    <t>B8DA7B7547</t>
  </si>
  <si>
    <t>Servizio di esecuzione di prove sperimentali per il miglioramento della gestione di patogeni e fitofagi nelle colture agrarie e per lo studio di strategie di difesa sostenibile</t>
  </si>
  <si>
    <t>Procedura aperta per l’affidamento del servizio di esecuzione di prove sperimentali per il miglioramento della gestione di patogeni e fitofagi nelle colture agrarie e per lo studio di strategie di difesa sostenibile</t>
  </si>
  <si>
    <t>PHILIPS: PROCEDURA NEGOZIATA PER APPLICATIVI SANITARI 3</t>
  </si>
  <si>
    <t>PROCEDURA NEGOZIATA PER SERVIZI DI MANUTENZIONE, ASSISTENZA TECNICA E PROFESSIONALI DEGLI APPLICATIVI IN LICENZA D’USO PRESSO LE AZIENDE SANITARIE DELL’EMILIA-ROMAGNA E ASSIMILATI 3: PHILIPS</t>
  </si>
  <si>
    <t>B8BFD7A714</t>
  </si>
  <si>
    <t xml:space="preserve">SERVIZI DI DIGITALIZZAZIONE DEL PATRIMONIO CULTURALE DEL TERRITORIO EMILIANO-ROMAGNOLO - CATEGORIA “OGGETTI MUSEALI - 3D E HIGH QUALITY” </t>
  </si>
  <si>
    <t xml:space="preserve">SERVIZI DI DIGITALIZZAZIONE DEL PATRIMONIO CULTURALE DEL TERRITORIO EMILIANO-ROMAGNOLO -  CATEGORIA “OGGETTI MUSEALI - 3D E HIGH QUALITY” </t>
  </si>
  <si>
    <t>B923E261A3</t>
  </si>
  <si>
    <t>Ausili per incontinenza ad assorbenza a minor impatto ambientale con consegna domiciliare 4</t>
  </si>
  <si>
    <t>Multiservizio tecnologico per l’AUSL di Modena e per l’Ospedale di Sassuolo</t>
  </si>
  <si>
    <t>In Attesa di Valutazione</t>
  </si>
  <si>
    <t>FORNITURA DI PROTESI D'ANCA 2</t>
  </si>
  <si>
    <t>Procedura aperta per la fornitura di protesi d'anca 2</t>
  </si>
  <si>
    <t>Procedura aperta per distributori di farmaci e parafarmaci e altri prodotti per le Farmacie Comunali 6</t>
  </si>
  <si>
    <t>Fornitura e posa in opera di targhe e segnaletica interna per le nuove sedi dei Centri per l’impiego dell’Emilia-Romagna</t>
  </si>
  <si>
    <t xml:space="preserve">Procedura aperta per l‘affidamento della fornitura e posa in opera di targhe e segnaletica interna per le nuove sedi dei Centri per l’impiego dell’Emilia-Romagna </t>
  </si>
  <si>
    <t>Fornitura di ausili per incontinenza ad assorbenza a minor impatto ambientale con consegna domiciliare 4</t>
  </si>
  <si>
    <t>Procedura aperta per l’affidamento della fornitura di ausili per incontinenza ad assorbenza a minor impatto ambientale con consegna domiciliare 4</t>
  </si>
  <si>
    <t>Aghi e siringhe 5 - 1^ tranche</t>
  </si>
  <si>
    <t>Procedura aperta per la fornitura di aghi, siringhe, aghi cannula e tappi per catetere senza meccanismo di sicurezza 5^ edizione – 1^ tranche</t>
  </si>
  <si>
    <t>GUANTI MONOUSO NON STERILI E STERILI 3</t>
  </si>
  <si>
    <t>APPALTO SPECIFICO PER LA FORNITURA DI GUANTI MONOUSO NON STERILI E STERILI PER ESAME/PROCEDURA 3</t>
  </si>
  <si>
    <t>Materiale da medicazione classica 9 – tamponi, garze, ovatta e bende</t>
  </si>
  <si>
    <t>Appalto specifico per la fornitura di materiale da medicazione classica 9 – tamponi, garze, ovatta e bende</t>
  </si>
  <si>
    <t>Fornitura Treprostinil sodico</t>
  </si>
  <si>
    <t>Appalto specifico per la fornitura del  principio attivo Treprostinil sodico</t>
  </si>
  <si>
    <t>Multiservizio tecnologico per l’AUSL di Modena e per l'Ospedale di Sassuolo</t>
  </si>
  <si>
    <t>MULTISERVIZIO DI MANUTENZIONE DEGLI IMMOBILI IN USO ALL’AUSL DI MODENA E ALL'OSPEDALE DI SASSUOLO</t>
  </si>
  <si>
    <t>Procedura aperta finalizzata all’affidamento del multiservizio di manutenzione degli immobili in uso all’AUSL di Modena e a Ospedale di Sassuolo S.p.A.</t>
  </si>
  <si>
    <t>B9B28F02D2</t>
  </si>
  <si>
    <t>Presidi sottovuoto per il prelievo e la raccolta di sangue venoso e per la raccolta di urine 5</t>
  </si>
  <si>
    <t>Procedura aperta per la fornitura di presidi sottovuoto per il prelievo e la raccolta di sangue venoso e per la raccolta di urine 5^ edizione</t>
  </si>
  <si>
    <t>-</t>
  </si>
  <si>
    <t>Attivata</t>
  </si>
  <si>
    <t>Bandita</t>
  </si>
  <si>
    <t>NO</t>
  </si>
  <si>
    <t>Programmata</t>
  </si>
  <si>
    <t>Aggiudicata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</si>
</sst>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_-&quot;€ &quot;* #,##0.00_-;&quot;-€ &quot;* #,##0.00_-;_-&quot;€ &quot;* \-??_-;_-@_-"/>
    <numFmt numFmtId="165" formatCode="dd/mm/yy;@"/>
    <numFmt numFmtId="166" formatCode="[$-410]mmm\-yy;@"/>
    <numFmt numFmtId="167" formatCode="#,##0\ &quot;€&quot;"/>
    <numFmt numFmtId="168" formatCode="_-* #,##0\ &quot;€&quot;_-;\-* #,##0\ &quot;€&quot;_-;_-* &quot;-&quot;??\ &quot;€&quot;_-;_-@_-"/>
    <numFmt numFmtId="169" formatCode="dd\/mm\/yyyy"/>
  </numFmts>
  <fonts count="23" x14ac:knownFonts="1">
    <font>
      <sz val="11"/>
      <color theme="1"/>
      <name val="Calibri"/>
      <family val="2"/>
      <scheme val="minor"/>
    </font>
    <font>
      <sz val="11"/>
      <color indexed="8"/>
      <name val="Calibri"/>
      <family val="2"/>
    </font>
    <font>
      <sz val="11"/>
      <name val="Calibri"/>
      <family val="2"/>
    </font>
    <font>
      <b/>
      <sz val="11"/>
      <color indexed="9"/>
      <name val="Calibri"/>
      <family val="2"/>
    </font>
    <font>
      <b/>
      <sz val="11"/>
      <color theme="0"/>
      <name val="Calibri"/>
      <family val="2"/>
      <scheme val="minor"/>
    </font>
    <font>
      <sz val="1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b/>
      <sz val="11"/>
      <color theme="0"/>
      <name val="Calibri"/>
      <family val="2"/>
    </font>
    <font>
      <sz val="10"/>
      <color rgb="FF000000"/>
      <name val="Arial"/>
      <family val="2"/>
    </font>
    <font>
      <sz val="10"/>
      <color rgb="FF000000"/>
      <name val="Arial"/>
      <family val="2"/>
    </font>
    <font>
      <sz val="10"/>
      <color rgb="FF000000"/>
      <name val="Arial"/>
      <family val="2"/>
    </font>
    <font>
      <sz val="9"/>
      <color rgb="FF333333"/>
      <name val="Arial"/>
      <family val="2"/>
    </font>
    <font>
      <sz val="10"/>
      <color rgb="FF000000"/>
      <name val="Arial"/>
      <family val="2"/>
    </font>
    <font>
      <sz val="11"/>
      <color indexed="8"/>
      <name val="Calibri"/>
      <family val="2"/>
      <scheme val="minor"/>
    </font>
    <font>
      <b/>
      <sz val="12"/>
      <color theme="0"/>
      <name val="Calibri"/>
      <family val="2"/>
      <scheme val="minor"/>
    </font>
    <font>
      <sz val="10"/>
      <color rgb="FF000000"/>
      <name val="Arial"/>
      <family val="2"/>
    </font>
    <font>
      <sz val="10"/>
      <color rgb="FF000000"/>
      <name val="Arial"/>
      <family val="2"/>
    </font>
    <font>
      <sz val="10"/>
      <color rgb="FF000000"/>
      <name val="Arial"/>
    </font>
    <font>
      <sz val="9"/>
      <color rgb="FF333333"/>
      <name val="Arial"/>
    </font>
    <font>
      <b/>
      <sz val="9"/>
      <color rgb="FFFFFFFF"/>
      <name val="Arial"/>
    </font>
    <font>
      <u/>
      <sz val="11"/>
      <color theme="10"/>
      <name val="Calibri"/>
      <family val="2"/>
      <scheme val="minor"/>
    </font>
  </fonts>
  <fills count="14">
    <fill>
      <patternFill patternType="none"/>
    </fill>
    <fill>
      <patternFill patternType="gray125"/>
    </fill>
    <fill>
      <patternFill patternType="solid">
        <fgColor indexed="51"/>
        <bgColor indexed="64"/>
      </patternFill>
    </fill>
    <fill>
      <patternFill patternType="solid">
        <fgColor indexed="50"/>
        <bgColor indexed="64"/>
      </patternFill>
    </fill>
    <fill>
      <patternFill patternType="solid">
        <fgColor rgb="FF7DB0DF"/>
        <bgColor indexed="64"/>
      </patternFill>
    </fill>
    <fill>
      <patternFill patternType="solid">
        <fgColor rgb="FFFF438F"/>
        <bgColor indexed="64"/>
      </patternFill>
    </fill>
    <fill>
      <patternFill patternType="solid">
        <fgColor theme="0" tint="-0.249977111117893"/>
        <bgColor indexed="64"/>
      </patternFill>
    </fill>
    <fill>
      <patternFill patternType="solid">
        <fgColor theme="6"/>
        <bgColor indexed="64"/>
      </patternFill>
    </fill>
    <fill>
      <patternFill patternType="solid">
        <fgColor rgb="FF00B050"/>
        <bgColor indexed="64"/>
      </patternFill>
    </fill>
    <fill>
      <patternFill patternType="solid">
        <fgColor rgb="FF0B64A0"/>
        <bgColor rgb="FFFFFFFF"/>
      </patternFill>
    </fill>
    <fill>
      <patternFill patternType="solid">
        <fgColor rgb="FFFFFFFF"/>
        <bgColor rgb="FFFFFFFF"/>
      </patternFill>
    </fill>
    <fill>
      <patternFill patternType="solid">
        <fgColor rgb="FFF8FBFC"/>
        <bgColor rgb="FFFFFFFF"/>
      </patternFill>
    </fill>
    <fill>
      <patternFill patternType="solid">
        <fgColor rgb="FF92D050"/>
        <bgColor rgb="FFFFFFFF"/>
      </patternFill>
    </fill>
    <fill>
      <patternFill patternType="solid">
        <fgColor rgb="FF00B050"/>
        <bgColor rgb="FFFFFFFF"/>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style="thin">
        <color indexed="64"/>
      </bottom>
      <diagonal/>
    </border>
    <border>
      <left style="thin">
        <color rgb="FF3877A6"/>
      </left>
      <right style="thin">
        <color rgb="FF3877A6"/>
      </right>
      <top style="thin">
        <color rgb="FF3877A6"/>
      </top>
      <bottom style="thin">
        <color rgb="FFA5A5B1"/>
      </bottom>
      <diagonal/>
    </border>
    <border>
      <left style="thin">
        <color rgb="FFEBEBEB"/>
      </left>
      <right style="thin">
        <color rgb="FFEBEBEB"/>
      </right>
      <top style="thin">
        <color rgb="FFEBEBEB"/>
      </top>
      <bottom style="thin">
        <color rgb="FFEBEBEB"/>
      </bottom>
      <diagonal/>
    </border>
    <border>
      <left/>
      <right/>
      <top/>
      <bottom style="thin">
        <color auto="1"/>
      </bottom>
      <diagonal/>
    </border>
  </borders>
  <cellStyleXfs count="4636">
    <xf numFmtId="0" fontId="0" fillId="0" borderId="0"/>
    <xf numFmtId="164" fontId="1" fillId="0" borderId="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0" fontId="10"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0" fontId="11"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0" fontId="12"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0" fontId="10"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0" fontId="10"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0" fontId="14" fillId="0" borderId="0"/>
    <xf numFmtId="0" fontId="17" fillId="0" borderId="0"/>
    <xf numFmtId="0" fontId="18" fillId="0" borderId="0"/>
    <xf numFmtId="0" fontId="19"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0" fillId="0" borderId="0"/>
    <xf numFmtId="0" fontId="10" fillId="0" borderId="0"/>
    <xf numFmtId="0" fontId="10" fillId="0" borderId="0"/>
    <xf numFmtId="0" fontId="10" fillId="0" borderId="0"/>
    <xf numFmtId="0" fontId="22" fillId="0" borderId="0" applyNumberFormat="0" applyFill="0" applyBorder="0" applyAlignment="0" applyProtection="0"/>
  </cellStyleXfs>
  <cellXfs count="64">
    <xf numFmtId="0" fontId="0" fillId="0" borderId="0" xfId="0"/>
    <xf numFmtId="0" fontId="0" fillId="0" borderId="0" xfId="0" applyAlignment="1">
      <alignment vertical="center"/>
    </xf>
    <xf numFmtId="0" fontId="3" fillId="3" borderId="1" xfId="0" applyFont="1" applyFill="1" applyBorder="1" applyAlignment="1">
      <alignment horizontal="center" vertical="center" wrapText="1"/>
    </xf>
    <xf numFmtId="0" fontId="0" fillId="0" borderId="1" xfId="0" applyBorder="1" applyAlignment="1">
      <alignment vertical="center"/>
    </xf>
    <xf numFmtId="0" fontId="3" fillId="4" borderId="1" xfId="0" applyFont="1" applyFill="1" applyBorder="1" applyAlignment="1">
      <alignment horizontal="center" vertical="center" wrapText="1"/>
    </xf>
    <xf numFmtId="0" fontId="0" fillId="0" borderId="1" xfId="0" applyBorder="1" applyAlignment="1">
      <alignment horizontal="left" vertical="center"/>
    </xf>
    <xf numFmtId="0" fontId="0" fillId="0" borderId="0" xfId="0" pivotButton="1"/>
    <xf numFmtId="0" fontId="0" fillId="0" borderId="0" xfId="0" applyAlignment="1">
      <alignment horizontal="left"/>
    </xf>
    <xf numFmtId="44" fontId="0" fillId="0" borderId="0" xfId="0" applyNumberFormat="1"/>
    <xf numFmtId="0" fontId="6" fillId="6"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44" fontId="0" fillId="0" borderId="1" xfId="3" applyFont="1" applyBorder="1" applyAlignment="1">
      <alignment vertical="center"/>
    </xf>
    <xf numFmtId="0" fontId="8" fillId="0" borderId="1" xfId="0" applyFont="1" applyBorder="1" applyAlignment="1">
      <alignment horizontal="left" vertical="center"/>
    </xf>
    <xf numFmtId="0" fontId="4" fillId="7" borderId="1" xfId="0" applyFont="1" applyFill="1" applyBorder="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vertical="center"/>
    </xf>
    <xf numFmtId="44" fontId="5" fillId="0" borderId="1" xfId="3" applyFont="1" applyBorder="1" applyAlignment="1">
      <alignment vertical="center"/>
    </xf>
    <xf numFmtId="43" fontId="0" fillId="0" borderId="0" xfId="6" applyFont="1"/>
    <xf numFmtId="0" fontId="13" fillId="10" borderId="0" xfId="0" applyFont="1" applyFill="1" applyAlignment="1">
      <alignment horizontal="left"/>
    </xf>
    <xf numFmtId="49" fontId="13" fillId="11" borderId="5" xfId="676" applyNumberFormat="1" applyFont="1" applyFill="1" applyBorder="1" applyAlignment="1">
      <alignment horizontal="left" wrapText="1"/>
    </xf>
    <xf numFmtId="0" fontId="13" fillId="11" borderId="5" xfId="676" applyFont="1" applyFill="1" applyBorder="1" applyAlignment="1">
      <alignment horizontal="right" wrapText="1"/>
    </xf>
    <xf numFmtId="4" fontId="13" fillId="11" borderId="5" xfId="676" applyNumberFormat="1" applyFont="1" applyFill="1" applyBorder="1" applyAlignment="1">
      <alignment horizontal="right" wrapText="1"/>
    </xf>
    <xf numFmtId="0" fontId="13" fillId="11" borderId="5" xfId="676" applyFont="1" applyFill="1" applyBorder="1" applyAlignment="1">
      <alignment horizontal="right"/>
    </xf>
    <xf numFmtId="169" fontId="13" fillId="11" borderId="5" xfId="676" applyNumberFormat="1" applyFont="1" applyFill="1" applyBorder="1" applyAlignment="1">
      <alignment horizontal="left"/>
    </xf>
    <xf numFmtId="49" fontId="13" fillId="11" borderId="5" xfId="676" applyNumberFormat="1" applyFont="1" applyFill="1" applyBorder="1" applyAlignment="1">
      <alignment horizontal="left"/>
    </xf>
    <xf numFmtId="49" fontId="13" fillId="10" borderId="5" xfId="676" applyNumberFormat="1" applyFont="1" applyFill="1" applyBorder="1" applyAlignment="1">
      <alignment horizontal="left" wrapText="1"/>
    </xf>
    <xf numFmtId="0" fontId="13" fillId="10" borderId="5" xfId="676" applyFont="1" applyFill="1" applyBorder="1" applyAlignment="1">
      <alignment horizontal="right" wrapText="1"/>
    </xf>
    <xf numFmtId="4" fontId="13" fillId="10" borderId="5" xfId="676" applyNumberFormat="1" applyFont="1" applyFill="1" applyBorder="1" applyAlignment="1">
      <alignment horizontal="right" wrapText="1"/>
    </xf>
    <xf numFmtId="0" fontId="13" fillId="10" borderId="5" xfId="676" applyFont="1" applyFill="1" applyBorder="1" applyAlignment="1">
      <alignment horizontal="right"/>
    </xf>
    <xf numFmtId="169" fontId="13" fillId="10" borderId="5" xfId="676" applyNumberFormat="1" applyFont="1" applyFill="1" applyBorder="1" applyAlignment="1">
      <alignment horizontal="left"/>
    </xf>
    <xf numFmtId="49" fontId="13" fillId="10" borderId="5" xfId="676" applyNumberFormat="1" applyFont="1" applyFill="1" applyBorder="1" applyAlignment="1">
      <alignment horizontal="left"/>
    </xf>
    <xf numFmtId="0" fontId="13" fillId="10" borderId="5" xfId="676" applyFont="1" applyFill="1" applyBorder="1" applyAlignment="1">
      <alignment horizontal="left" wrapText="1"/>
    </xf>
    <xf numFmtId="0" fontId="5" fillId="0" borderId="6" xfId="0" applyFont="1" applyBorder="1" applyAlignment="1">
      <alignment horizontal="center" vertical="center" wrapText="1"/>
    </xf>
    <xf numFmtId="0" fontId="0" fillId="0" borderId="6" xfId="0" applyBorder="1" applyAlignment="1">
      <alignment horizontal="center" vertical="center" wrapText="1"/>
    </xf>
    <xf numFmtId="0" fontId="15" fillId="0" borderId="6" xfId="0" applyFont="1" applyBorder="1" applyAlignment="1">
      <alignment horizontal="center" vertical="center" wrapText="1"/>
    </xf>
    <xf numFmtId="14" fontId="0" fillId="0" borderId="6" xfId="0" applyNumberFormat="1" applyBorder="1" applyAlignment="1">
      <alignment horizontal="center" vertical="center" wrapText="1"/>
    </xf>
    <xf numFmtId="0" fontId="5" fillId="0" borderId="3" xfId="0" applyFont="1" applyBorder="1" applyAlignment="1">
      <alignment horizontal="center" vertical="center" wrapText="1"/>
    </xf>
    <xf numFmtId="0" fontId="0" fillId="0" borderId="3" xfId="0" applyBorder="1" applyAlignment="1">
      <alignment horizontal="center" vertical="center" wrapText="1"/>
    </xf>
    <xf numFmtId="0" fontId="15" fillId="0" borderId="3" xfId="0" applyFont="1" applyBorder="1" applyAlignment="1">
      <alignment horizontal="center" vertical="center" wrapText="1"/>
    </xf>
    <xf numFmtId="14" fontId="0" fillId="0" borderId="3" xfId="0" applyNumberFormat="1" applyBorder="1" applyAlignment="1">
      <alignment horizontal="center" vertical="center" wrapText="1"/>
    </xf>
    <xf numFmtId="0" fontId="2" fillId="0" borderId="3" xfId="0" applyFont="1" applyBorder="1" applyAlignment="1">
      <alignment horizontal="center" vertical="center" wrapText="1"/>
    </xf>
    <xf numFmtId="0" fontId="0" fillId="0" borderId="6" xfId="0" applyBorder="1" applyAlignment="1">
      <alignment vertical="center" wrapText="1"/>
    </xf>
    <xf numFmtId="0" fontId="0" fillId="0" borderId="3" xfId="0" applyBorder="1" applyAlignment="1">
      <alignment vertical="center" wrapText="1"/>
    </xf>
    <xf numFmtId="0" fontId="16" fillId="8" borderId="2" xfId="0" applyFont="1" applyFill="1" applyBorder="1" applyAlignment="1">
      <alignment horizontal="center" vertical="center" wrapText="1"/>
    </xf>
    <xf numFmtId="169" fontId="20" fillId="11" borderId="5" xfId="3370" applyNumberFormat="1" applyFont="1" applyFill="1" applyBorder="1" applyAlignment="1">
      <alignment horizontal="left"/>
    </xf>
    <xf numFmtId="0" fontId="20" fillId="11" borderId="5" xfId="3370" applyFont="1" applyFill="1" applyBorder="1" applyAlignment="1">
      <alignment horizontal="left" wrapText="1"/>
    </xf>
    <xf numFmtId="49" fontId="21" fillId="9" borderId="4" xfId="3370" applyNumberFormat="1" applyFont="1" applyFill="1" applyBorder="1" applyAlignment="1">
      <alignment horizontal="left" vertical="center" wrapText="1"/>
    </xf>
    <xf numFmtId="49" fontId="20" fillId="11" borderId="5" xfId="3370" applyNumberFormat="1" applyFont="1" applyFill="1" applyBorder="1" applyAlignment="1">
      <alignment horizontal="left" wrapText="1"/>
    </xf>
    <xf numFmtId="0" fontId="20" fillId="11" borderId="5" xfId="3370" applyFont="1" applyFill="1" applyBorder="1" applyAlignment="1">
      <alignment horizontal="right" wrapText="1"/>
    </xf>
    <xf numFmtId="4" fontId="20" fillId="11" borderId="5" xfId="3370" applyNumberFormat="1" applyFont="1" applyFill="1" applyBorder="1" applyAlignment="1">
      <alignment horizontal="right" wrapText="1"/>
    </xf>
    <xf numFmtId="0" fontId="20" fillId="11" borderId="5" xfId="3370" applyFont="1" applyFill="1" applyBorder="1" applyAlignment="1">
      <alignment horizontal="right"/>
    </xf>
    <xf numFmtId="49" fontId="20" fillId="11" borderId="5" xfId="3370" applyNumberFormat="1" applyFont="1" applyFill="1" applyBorder="1" applyAlignment="1">
      <alignment horizontal="left"/>
    </xf>
    <xf numFmtId="49" fontId="20" fillId="10" borderId="5" xfId="3370" applyNumberFormat="1" applyFont="1" applyFill="1" applyBorder="1" applyAlignment="1">
      <alignment horizontal="left" wrapText="1"/>
    </xf>
    <xf numFmtId="0" fontId="20" fillId="10" borderId="5" xfId="3370" applyFont="1" applyFill="1" applyBorder="1" applyAlignment="1">
      <alignment horizontal="right" wrapText="1"/>
    </xf>
    <xf numFmtId="4" fontId="20" fillId="10" borderId="5" xfId="3370" applyNumberFormat="1" applyFont="1" applyFill="1" applyBorder="1" applyAlignment="1">
      <alignment horizontal="right" wrapText="1"/>
    </xf>
    <xf numFmtId="0" fontId="20" fillId="10" borderId="5" xfId="3370" applyFont="1" applyFill="1" applyBorder="1" applyAlignment="1">
      <alignment horizontal="right"/>
    </xf>
    <xf numFmtId="169" fontId="20" fillId="10" borderId="5" xfId="3370" applyNumberFormat="1" applyFont="1" applyFill="1" applyBorder="1" applyAlignment="1">
      <alignment horizontal="left"/>
    </xf>
    <xf numFmtId="49" fontId="20" fillId="10" borderId="5" xfId="3370" applyNumberFormat="1" applyFont="1" applyFill="1" applyBorder="1" applyAlignment="1">
      <alignment horizontal="left"/>
    </xf>
    <xf numFmtId="0" fontId="20" fillId="10" borderId="5" xfId="3370" applyFont="1" applyFill="1" applyBorder="1" applyAlignment="1">
      <alignment horizontal="left" wrapText="1"/>
    </xf>
    <xf numFmtId="0" fontId="20" fillId="12" borderId="5" xfId="3370" applyFont="1" applyFill="1" applyBorder="1" applyAlignment="1">
      <alignment horizontal="right" wrapText="1"/>
    </xf>
    <xf numFmtId="0" fontId="20" fillId="13" borderId="5" xfId="3370" applyFont="1" applyFill="1" applyBorder="1" applyAlignment="1">
      <alignment horizontal="right" wrapText="1"/>
    </xf>
    <xf numFmtId="0" fontId="22" fillId="0" borderId="6" xfId="4635" applyBorder="1" applyAlignment="1">
      <alignment vertical="center" wrapText="1"/>
    </xf>
    <xf numFmtId="0" fontId="22" fillId="0" borderId="3" xfId="4635" applyBorder="1" applyAlignment="1">
      <alignment vertical="center" wrapText="1"/>
    </xf>
  </cellXfs>
  <cellStyles count="4636">
    <cellStyle name="Collegamento ipertestuale" xfId="4635" builtinId="8"/>
    <cellStyle name="Comma 10" xfId="456" xr:uid="{AD0F1FA4-75E7-42E7-9EF6-D4875437D70D}"/>
    <cellStyle name="Comma 10 2" xfId="1578" xr:uid="{E82A282F-B822-494A-8F7A-ABABA2D0C982}"/>
    <cellStyle name="Comma 10 2 2" xfId="3959" xr:uid="{8AF4DC34-9CF8-4A46-A925-867E3A3A4641}"/>
    <cellStyle name="Comma 10 3" xfId="2699" xr:uid="{4C728405-BA5B-49B9-9BFF-E5DE2189D1BE}"/>
    <cellStyle name="Comma 10 3 2" xfId="4379" xr:uid="{0EE2D54B-DD08-4291-B699-1723ED0B87D3}"/>
    <cellStyle name="Comma 10 4" xfId="3539" xr:uid="{736FDF75-14DB-468A-9EC2-79EDA6F53E99}"/>
    <cellStyle name="Comma 11" xfId="681" xr:uid="{C293BDAE-36E6-490C-9312-083F977D0F67}"/>
    <cellStyle name="Comma 11 2" xfId="1803" xr:uid="{6B129011-640C-4F4A-968E-0387BE5ACBCD}"/>
    <cellStyle name="Comma 11 2 2" xfId="4043" xr:uid="{C11438D8-ED3F-4054-9DE6-7C72F6331E00}"/>
    <cellStyle name="Comma 11 3" xfId="2923" xr:uid="{AC1EAA12-5E99-4A64-AC42-73589147CC25}"/>
    <cellStyle name="Comma 11 3 2" xfId="4463" xr:uid="{DD20581A-68F2-49CE-A4CD-2EFEE37318B8}"/>
    <cellStyle name="Comma 11 4" xfId="3623" xr:uid="{5C68C9E9-9290-4AD4-85E6-2BAF65ECECA5}"/>
    <cellStyle name="Comma 12" xfId="1130" xr:uid="{02852A5A-D1C3-47DA-94E6-E30D37C49BC6}"/>
    <cellStyle name="Comma 12 2" xfId="3791" xr:uid="{08154C8A-D584-4674-B7DA-784F07D78707}"/>
    <cellStyle name="Comma 13" xfId="2251" xr:uid="{4A7FEB21-C98C-429F-8D77-D6020CF6C11A}"/>
    <cellStyle name="Comma 13 2" xfId="4211" xr:uid="{EB5B6EB4-24F5-48B1-A884-442EB0A25210}"/>
    <cellStyle name="Comma 14" xfId="3371" xr:uid="{EE4ECAB6-2396-46F2-82E0-5840383D21C3}"/>
    <cellStyle name="Comma 2" xfId="7" xr:uid="{00000000-0005-0000-0000-000001000000}"/>
    <cellStyle name="Comma 2 10" xfId="682" xr:uid="{EFE6FD11-7FF7-4B90-893B-B45B82AD22C5}"/>
    <cellStyle name="Comma 2 10 2" xfId="1804" xr:uid="{F3162066-9EBE-40C7-8B78-686FC2160A30}"/>
    <cellStyle name="Comma 2 10 2 2" xfId="4044" xr:uid="{DE9EA12E-71ED-4055-9A2A-5062EF06DBF7}"/>
    <cellStyle name="Comma 2 10 3" xfId="2924" xr:uid="{DA8D1C31-E57B-442E-A13E-8E56C5EE5B4C}"/>
    <cellStyle name="Comma 2 10 3 2" xfId="4464" xr:uid="{7C997FD6-0570-4F51-96D9-2E0A101C90CA}"/>
    <cellStyle name="Comma 2 10 4" xfId="3624" xr:uid="{717AADBD-FE7D-413D-B1E9-804958627D62}"/>
    <cellStyle name="Comma 2 11" xfId="1131" xr:uid="{CF08B215-3A19-4FB5-92F8-34C39ECE58DA}"/>
    <cellStyle name="Comma 2 11 2" xfId="3792" xr:uid="{CE34577C-0B41-4400-8EBB-9EB1032192F8}"/>
    <cellStyle name="Comma 2 12" xfId="2252" xr:uid="{9C9DA19A-D5B1-4F34-B3FC-0D32AFA423CE}"/>
    <cellStyle name="Comma 2 12 2" xfId="4212" xr:uid="{5E376FE9-5404-4FB2-81D8-8CAA88268138}"/>
    <cellStyle name="Comma 2 13" xfId="3372" xr:uid="{9F79B47B-3A91-4AF7-B370-AE2A2B453DCF}"/>
    <cellStyle name="Comma 2 2" xfId="15" xr:uid="{75C6F1F3-13A9-409D-BC41-72DCC88AC045}"/>
    <cellStyle name="Comma 2 2 10" xfId="1139" xr:uid="{A4745EB8-970F-429E-B8C3-983C95BF29FA}"/>
    <cellStyle name="Comma 2 2 10 2" xfId="3795" xr:uid="{58D92F64-0925-4EB1-8C99-C7FB6A010328}"/>
    <cellStyle name="Comma 2 2 11" xfId="2260" xr:uid="{9CFC584A-E8AD-4A27-B144-C4A86D9795C5}"/>
    <cellStyle name="Comma 2 2 11 2" xfId="4215" xr:uid="{F455D3D1-507B-4F99-94F1-453D49F0678C}"/>
    <cellStyle name="Comma 2 2 12" xfId="3375" xr:uid="{F11A4E88-224E-40B6-BAD1-EF2E4177678D}"/>
    <cellStyle name="Comma 2 2 2" xfId="31" xr:uid="{AB8383F8-980F-4306-B887-3963BE6566AF}"/>
    <cellStyle name="Comma 2 2 2 10" xfId="3381" xr:uid="{742C1C94-890D-4F70-BFF1-489E3CA63DAE}"/>
    <cellStyle name="Comma 2 2 2 2" xfId="79" xr:uid="{AAB506D0-6C89-456D-86CF-9E0D3AEBA450}"/>
    <cellStyle name="Comma 2 2 2 2 2" xfId="191" xr:uid="{A02EA4A0-2D1F-448C-A41D-F857B161F5D9}"/>
    <cellStyle name="Comma 2 2 2 2 2 2" xfId="416" xr:uid="{E1987E93-4E88-493A-B13C-9B27A0280EF6}"/>
    <cellStyle name="Comma 2 2 2 2 2 2 2" xfId="1090" xr:uid="{1591BFC6-EE3A-43C4-B9A4-F403FD179B15}"/>
    <cellStyle name="Comma 2 2 2 2 2 2 2 2" xfId="2212" xr:uid="{E12EED1E-05F1-41B8-A33C-A2DBDAB7FC2F}"/>
    <cellStyle name="Comma 2 2 2 2 2 2 2 2 2" xfId="4197" xr:uid="{7C60B517-0963-4064-B916-B8D5B7DDA829}"/>
    <cellStyle name="Comma 2 2 2 2 2 2 2 3" xfId="3332" xr:uid="{792F0959-1A2A-4DC9-A5C2-27ADAB56F1B5}"/>
    <cellStyle name="Comma 2 2 2 2 2 2 2 3 2" xfId="4617" xr:uid="{E98530FB-96AC-4B04-B76E-07DB01129E72}"/>
    <cellStyle name="Comma 2 2 2 2 2 2 2 4" xfId="3777" xr:uid="{F12DF63A-BB05-472E-AB65-5D9E73FE9ED5}"/>
    <cellStyle name="Comma 2 2 2 2 2 2 3" xfId="1539" xr:uid="{27D10840-CF97-4557-9015-1BFCD4CE65AA}"/>
    <cellStyle name="Comma 2 2 2 2 2 2 3 2" xfId="3945" xr:uid="{967971E9-A05C-4B9A-B628-B98B8D4C0A2A}"/>
    <cellStyle name="Comma 2 2 2 2 2 2 4" xfId="2660" xr:uid="{FE56C345-6832-4167-8595-8C7EDC466C6B}"/>
    <cellStyle name="Comma 2 2 2 2 2 2 4 2" xfId="4365" xr:uid="{9D60A454-3481-4275-85B1-B18C1D83EEAE}"/>
    <cellStyle name="Comma 2 2 2 2 2 2 5" xfId="3525" xr:uid="{BD91DD59-CAB2-4C71-9868-B88863313A5E}"/>
    <cellStyle name="Comma 2 2 2 2 2 3" xfId="641" xr:uid="{CB42BB8C-AB2E-40BA-8F81-420F62D48DD6}"/>
    <cellStyle name="Comma 2 2 2 2 2 3 2" xfId="1763" xr:uid="{A7D9AF63-B4B3-46C6-A43F-EA4D771BCF5E}"/>
    <cellStyle name="Comma 2 2 2 2 2 3 2 2" xfId="4029" xr:uid="{3B751F05-F5F0-4B70-A63F-EF05314BAF2D}"/>
    <cellStyle name="Comma 2 2 2 2 2 3 3" xfId="2884" xr:uid="{27FD6A61-1B86-4171-9E7B-FF8602AC9FDA}"/>
    <cellStyle name="Comma 2 2 2 2 2 3 3 2" xfId="4449" xr:uid="{7D3691E1-9E07-42B8-A17D-53D41732ACAE}"/>
    <cellStyle name="Comma 2 2 2 2 2 3 4" xfId="3609" xr:uid="{76A9E3CE-238B-45CF-B9F6-FC7406B19CEE}"/>
    <cellStyle name="Comma 2 2 2 2 2 4" xfId="866" xr:uid="{145606D0-56AE-4A94-91D8-DFAD217A7D62}"/>
    <cellStyle name="Comma 2 2 2 2 2 4 2" xfId="1988" xr:uid="{24F385BB-4ABD-4474-B07B-46CE0CB1E06D}"/>
    <cellStyle name="Comma 2 2 2 2 2 4 2 2" xfId="4113" xr:uid="{E0D04CAB-E952-427A-A0CF-D9063F16154A}"/>
    <cellStyle name="Comma 2 2 2 2 2 4 3" xfId="3108" xr:uid="{BB05A4FC-67C3-4142-B138-BB917885FE76}"/>
    <cellStyle name="Comma 2 2 2 2 2 4 3 2" xfId="4533" xr:uid="{6554D254-C846-4433-93C9-341737A056A8}"/>
    <cellStyle name="Comma 2 2 2 2 2 4 4" xfId="3693" xr:uid="{0F026171-FC89-4B76-897C-EFAB77BBD365}"/>
    <cellStyle name="Comma 2 2 2 2 2 5" xfId="1315" xr:uid="{50146B04-92A9-4BF6-A430-07DEAD45BEC5}"/>
    <cellStyle name="Comma 2 2 2 2 2 5 2" xfId="3861" xr:uid="{58F56BE9-D4A8-4C4A-8934-5E093947D3E3}"/>
    <cellStyle name="Comma 2 2 2 2 2 6" xfId="2436" xr:uid="{F47C0EED-F5B5-490B-87CB-2F35D062685E}"/>
    <cellStyle name="Comma 2 2 2 2 2 6 2" xfId="4281" xr:uid="{18FCEE6D-D853-49F6-8918-096DDAB81938}"/>
    <cellStyle name="Comma 2 2 2 2 2 7" xfId="3441" xr:uid="{91DF35FC-ECBD-4F2C-82EA-15CF9079303A}"/>
    <cellStyle name="Comma 2 2 2 2 3" xfId="304" xr:uid="{DC66B0AE-903D-40D2-A454-856F3DC49A59}"/>
    <cellStyle name="Comma 2 2 2 2 3 2" xfId="978" xr:uid="{7CCBCE7D-3B97-4763-908E-BE3798E6C3AF}"/>
    <cellStyle name="Comma 2 2 2 2 3 2 2" xfId="2100" xr:uid="{3ADB809A-F37C-4D49-9CDE-A2A7C4FE7783}"/>
    <cellStyle name="Comma 2 2 2 2 3 2 2 2" xfId="4155" xr:uid="{665B196F-45CE-4069-9E35-A8C5E174FAC3}"/>
    <cellStyle name="Comma 2 2 2 2 3 2 3" xfId="3220" xr:uid="{75EA8C31-6F5E-4A21-83C4-DDD1B3D56E93}"/>
    <cellStyle name="Comma 2 2 2 2 3 2 3 2" xfId="4575" xr:uid="{4AE1430B-D754-48C0-84EF-122485E22603}"/>
    <cellStyle name="Comma 2 2 2 2 3 2 4" xfId="3735" xr:uid="{B4341324-3D1D-4305-AEB5-9D52501CFB4A}"/>
    <cellStyle name="Comma 2 2 2 2 3 3" xfId="1427" xr:uid="{D9A81DA9-CF36-4834-B62E-A8B6D353C767}"/>
    <cellStyle name="Comma 2 2 2 2 3 3 2" xfId="3903" xr:uid="{E695A424-98A9-45BA-AFF1-D0757C2AA97C}"/>
    <cellStyle name="Comma 2 2 2 2 3 4" xfId="2548" xr:uid="{496F0243-50A7-42F7-BB3C-7EE0DEDDE97E}"/>
    <cellStyle name="Comma 2 2 2 2 3 4 2" xfId="4323" xr:uid="{DDB086A5-C762-4F4D-B22D-16E45E21605A}"/>
    <cellStyle name="Comma 2 2 2 2 3 5" xfId="3483" xr:uid="{CAB35943-EFBE-4648-89B6-AB7D11F9B404}"/>
    <cellStyle name="Comma 2 2 2 2 4" xfId="529" xr:uid="{05E1FBBF-320A-4044-99EA-7D00E64D6E1E}"/>
    <cellStyle name="Comma 2 2 2 2 4 2" xfId="1651" xr:uid="{8866DC48-608F-4C6E-AC85-0CBBF3BDFDF0}"/>
    <cellStyle name="Comma 2 2 2 2 4 2 2" xfId="3987" xr:uid="{E6A3DDEF-1280-4367-ABE8-030401B43A15}"/>
    <cellStyle name="Comma 2 2 2 2 4 3" xfId="2772" xr:uid="{193E1DAA-7C3F-4A45-9073-714E66AC54A5}"/>
    <cellStyle name="Comma 2 2 2 2 4 3 2" xfId="4407" xr:uid="{39F6C40B-A255-40E7-8F43-EDE42A34BC26}"/>
    <cellStyle name="Comma 2 2 2 2 4 4" xfId="3567" xr:uid="{E12E745D-F82B-41B6-9AB9-05BC6F02A51D}"/>
    <cellStyle name="Comma 2 2 2 2 5" xfId="754" xr:uid="{7F483CB9-60AB-466F-8DE8-5D77F9394CB9}"/>
    <cellStyle name="Comma 2 2 2 2 5 2" xfId="1876" xr:uid="{3D2C8C4B-EF65-4BA4-BF35-9EBAB42469E4}"/>
    <cellStyle name="Comma 2 2 2 2 5 2 2" xfId="4071" xr:uid="{7C14668F-494B-4227-A211-A392264130CE}"/>
    <cellStyle name="Comma 2 2 2 2 5 3" xfId="2996" xr:uid="{098FB646-E09B-49E4-8C75-66433EA2A42F}"/>
    <cellStyle name="Comma 2 2 2 2 5 3 2" xfId="4491" xr:uid="{C662E30C-66DA-43C4-AE3B-1C8DD6A524DF}"/>
    <cellStyle name="Comma 2 2 2 2 5 4" xfId="3651" xr:uid="{7A5DF800-1DCB-4121-A3A1-4E559DAF9C57}"/>
    <cellStyle name="Comma 2 2 2 2 6" xfId="1203" xr:uid="{6A335B8B-1784-4747-9E1D-FAF08C1A819A}"/>
    <cellStyle name="Comma 2 2 2 2 6 2" xfId="3819" xr:uid="{6C66BF62-F884-45B6-813C-FCCF055D01B2}"/>
    <cellStyle name="Comma 2 2 2 2 7" xfId="2324" xr:uid="{C12BFD3C-4F59-4192-9939-8012ECE63C98}"/>
    <cellStyle name="Comma 2 2 2 2 7 2" xfId="4239" xr:uid="{3BC443EA-646E-4EE9-A9CB-84C134EDD665}"/>
    <cellStyle name="Comma 2 2 2 2 8" xfId="3399" xr:uid="{19737BFB-3238-4451-9AA8-D703AE4CD192}"/>
    <cellStyle name="Comma 2 2 2 3" xfId="111" xr:uid="{ADDEF845-3092-432B-A99F-35ADA1388744}"/>
    <cellStyle name="Comma 2 2 2 3 2" xfId="223" xr:uid="{E3F082DD-3A3C-465A-AFC7-7EFCC4000B04}"/>
    <cellStyle name="Comma 2 2 2 3 2 2" xfId="448" xr:uid="{DEEF53EB-765E-4D99-B3A9-643E00109768}"/>
    <cellStyle name="Comma 2 2 2 3 2 2 2" xfId="1122" xr:uid="{20DC1834-5E76-4422-8482-2E0283DAE763}"/>
    <cellStyle name="Comma 2 2 2 3 2 2 2 2" xfId="2244" xr:uid="{3D92E4CD-7098-4D51-AB2F-B63E1901A189}"/>
    <cellStyle name="Comma 2 2 2 3 2 2 2 2 2" xfId="4209" xr:uid="{936C66A7-D5F7-4DC3-B9C3-0575F7781DA5}"/>
    <cellStyle name="Comma 2 2 2 3 2 2 2 3" xfId="3364" xr:uid="{B27193E3-F54D-48A5-8503-68E5F65E8525}"/>
    <cellStyle name="Comma 2 2 2 3 2 2 2 3 2" xfId="4629" xr:uid="{B8BEC654-FBCF-4ED9-A497-069062664FF5}"/>
    <cellStyle name="Comma 2 2 2 3 2 2 2 4" xfId="3789" xr:uid="{E911B784-1022-4502-8F68-BCA3A7050FE2}"/>
    <cellStyle name="Comma 2 2 2 3 2 2 3" xfId="1571" xr:uid="{10B5DAD6-8BA0-40D8-89B3-43FE68B37E67}"/>
    <cellStyle name="Comma 2 2 2 3 2 2 3 2" xfId="3957" xr:uid="{1FFDD8E5-3E6E-407D-84C9-6035B12757E0}"/>
    <cellStyle name="Comma 2 2 2 3 2 2 4" xfId="2692" xr:uid="{5DAFF7FC-CC69-4696-9AED-EC61BDB087D7}"/>
    <cellStyle name="Comma 2 2 2 3 2 2 4 2" xfId="4377" xr:uid="{E25EFDF6-1004-4DDD-80A5-56DD72DFA89B}"/>
    <cellStyle name="Comma 2 2 2 3 2 2 5" xfId="3537" xr:uid="{ED9DDF3B-35CB-4CDB-A415-D90D7E2BBDB5}"/>
    <cellStyle name="Comma 2 2 2 3 2 3" xfId="673" xr:uid="{6C3EF336-ECA1-4EF8-B15B-CE8B29CF01B7}"/>
    <cellStyle name="Comma 2 2 2 3 2 3 2" xfId="1795" xr:uid="{92A3C822-C889-4D88-9461-112E348C0D45}"/>
    <cellStyle name="Comma 2 2 2 3 2 3 2 2" xfId="4041" xr:uid="{81B06926-84DA-4E50-8B71-3DC87F191181}"/>
    <cellStyle name="Comma 2 2 2 3 2 3 3" xfId="2916" xr:uid="{2D8E2A1D-E7FD-419C-95E5-5A610EDCD727}"/>
    <cellStyle name="Comma 2 2 2 3 2 3 3 2" xfId="4461" xr:uid="{BC88FCF6-E72E-4848-B822-323F38483ABA}"/>
    <cellStyle name="Comma 2 2 2 3 2 3 4" xfId="3621" xr:uid="{40E31E5D-8C29-4AE5-97A5-E1DE164B657F}"/>
    <cellStyle name="Comma 2 2 2 3 2 4" xfId="898" xr:uid="{27F50DC9-5F53-43EF-82E9-88BB0CE1CCF4}"/>
    <cellStyle name="Comma 2 2 2 3 2 4 2" xfId="2020" xr:uid="{E8E5A688-7D7B-4054-85E6-7A7972C77C4A}"/>
    <cellStyle name="Comma 2 2 2 3 2 4 2 2" xfId="4125" xr:uid="{4AFC3A21-C1DE-4583-A0A2-6C27E215887E}"/>
    <cellStyle name="Comma 2 2 2 3 2 4 3" xfId="3140" xr:uid="{B04902C2-4D51-4CC0-B97C-AE1D8408BDA8}"/>
    <cellStyle name="Comma 2 2 2 3 2 4 3 2" xfId="4545" xr:uid="{90819908-06FC-4BAC-851D-83F292220F68}"/>
    <cellStyle name="Comma 2 2 2 3 2 4 4" xfId="3705" xr:uid="{E93E6BF1-50FE-49F9-9EBC-57118F2BEB9E}"/>
    <cellStyle name="Comma 2 2 2 3 2 5" xfId="1347" xr:uid="{7BE0543D-1D45-46B8-8997-CC0729FA534D}"/>
    <cellStyle name="Comma 2 2 2 3 2 5 2" xfId="3873" xr:uid="{E92FFF77-9855-4BF4-A9A2-ADE2E9504661}"/>
    <cellStyle name="Comma 2 2 2 3 2 6" xfId="2468" xr:uid="{45D402BC-905B-4F5A-87B9-5EA22A5AC433}"/>
    <cellStyle name="Comma 2 2 2 3 2 6 2" xfId="4293" xr:uid="{FA267BB5-1587-402E-931C-2FAD11E4ECB4}"/>
    <cellStyle name="Comma 2 2 2 3 2 7" xfId="3453" xr:uid="{61BAF725-4FFE-458D-ADC5-60DD421CF54E}"/>
    <cellStyle name="Comma 2 2 2 3 3" xfId="336" xr:uid="{380284FA-DEC2-4EAD-8FF8-63393F61D6C2}"/>
    <cellStyle name="Comma 2 2 2 3 3 2" xfId="1010" xr:uid="{E6F56DAA-F469-4B34-9AE9-ED8769F0688C}"/>
    <cellStyle name="Comma 2 2 2 3 3 2 2" xfId="2132" xr:uid="{11F2C3CD-5058-498F-8E70-1880D85690BC}"/>
    <cellStyle name="Comma 2 2 2 3 3 2 2 2" xfId="4167" xr:uid="{B2B98B9C-490F-4C2F-8795-83DF232A96C5}"/>
    <cellStyle name="Comma 2 2 2 3 3 2 3" xfId="3252" xr:uid="{B2729880-E456-4BD8-9706-650E8D76105A}"/>
    <cellStyle name="Comma 2 2 2 3 3 2 3 2" xfId="4587" xr:uid="{6A12572B-AE9D-4CA7-BF3E-2101885A7DB1}"/>
    <cellStyle name="Comma 2 2 2 3 3 2 4" xfId="3747" xr:uid="{04E6E45F-1284-4279-966C-069B04AFDE68}"/>
    <cellStyle name="Comma 2 2 2 3 3 3" xfId="1459" xr:uid="{51B7FBD2-CBAA-49D2-BA57-8A46355F1936}"/>
    <cellStyle name="Comma 2 2 2 3 3 3 2" xfId="3915" xr:uid="{A0CE89F4-399B-4C78-A3D4-218542E7CB21}"/>
    <cellStyle name="Comma 2 2 2 3 3 4" xfId="2580" xr:uid="{7DFA786B-5043-474E-94A6-F4E4C8DB527E}"/>
    <cellStyle name="Comma 2 2 2 3 3 4 2" xfId="4335" xr:uid="{14B74061-D04F-4BED-AC65-002EB3F9774D}"/>
    <cellStyle name="Comma 2 2 2 3 3 5" xfId="3495" xr:uid="{A049B8A2-0EDF-4BE7-A068-2579229E5CDD}"/>
    <cellStyle name="Comma 2 2 2 3 4" xfId="561" xr:uid="{6BE16E9A-6DA3-407A-8E11-F767CF833237}"/>
    <cellStyle name="Comma 2 2 2 3 4 2" xfId="1683" xr:uid="{0C20CE65-91B2-4766-8B67-387E5BB2C839}"/>
    <cellStyle name="Comma 2 2 2 3 4 2 2" xfId="3999" xr:uid="{79845FF4-3ABA-45D0-AE03-D5E2BE5F8E51}"/>
    <cellStyle name="Comma 2 2 2 3 4 3" xfId="2804" xr:uid="{5E20C758-B679-4F38-9037-05E0A403F2C2}"/>
    <cellStyle name="Comma 2 2 2 3 4 3 2" xfId="4419" xr:uid="{AD2A39E3-85A4-4F66-8682-96EF2C0F6210}"/>
    <cellStyle name="Comma 2 2 2 3 4 4" xfId="3579" xr:uid="{E0F5284F-E930-4C76-9C23-0F91C1AFB44B}"/>
    <cellStyle name="Comma 2 2 2 3 5" xfId="786" xr:uid="{372DD6E1-1E54-4EA3-814C-29D6EDF70A1C}"/>
    <cellStyle name="Comma 2 2 2 3 5 2" xfId="1908" xr:uid="{E4ED83A2-B821-4583-997E-FDCBFCC3C0DE}"/>
    <cellStyle name="Comma 2 2 2 3 5 2 2" xfId="4083" xr:uid="{93AC8D67-4D41-431C-9886-0EDBDF66A2BF}"/>
    <cellStyle name="Comma 2 2 2 3 5 3" xfId="3028" xr:uid="{69B03652-CEAA-4380-BCF6-0058FD5A45F6}"/>
    <cellStyle name="Comma 2 2 2 3 5 3 2" xfId="4503" xr:uid="{82335BA4-2118-4636-B120-DCE7BDD0F5B2}"/>
    <cellStyle name="Comma 2 2 2 3 5 4" xfId="3663" xr:uid="{4A90883A-66B1-456B-80F1-235350A550E3}"/>
    <cellStyle name="Comma 2 2 2 3 6" xfId="1235" xr:uid="{BFF84BD8-43A8-44B9-80A3-0CEC7C3276AF}"/>
    <cellStyle name="Comma 2 2 2 3 6 2" xfId="3831" xr:uid="{3944CBB3-BD02-4BB3-BC8B-53C93206DBCC}"/>
    <cellStyle name="Comma 2 2 2 3 7" xfId="2356" xr:uid="{2214856F-819A-4CB4-B3B3-2F7FCAFB52EB}"/>
    <cellStyle name="Comma 2 2 2 3 7 2" xfId="4251" xr:uid="{0AF22DF4-4D17-4E81-9A6F-E1595F71F57C}"/>
    <cellStyle name="Comma 2 2 2 3 8" xfId="3411" xr:uid="{3BA87D1F-F3B6-418A-9E0F-2C2404A8A5C2}"/>
    <cellStyle name="Comma 2 2 2 4" xfId="143" xr:uid="{E3BECAA6-E77D-48B5-9725-E1AD675A19D1}"/>
    <cellStyle name="Comma 2 2 2 4 2" xfId="368" xr:uid="{3DF29596-0C68-40C1-B256-1565C69C8AE7}"/>
    <cellStyle name="Comma 2 2 2 4 2 2" xfId="1042" xr:uid="{021C877A-2BFF-4EFB-96F3-E3BF4D148471}"/>
    <cellStyle name="Comma 2 2 2 4 2 2 2" xfId="2164" xr:uid="{4043BC9C-0C79-4023-BF8A-84035ECC4D09}"/>
    <cellStyle name="Comma 2 2 2 4 2 2 2 2" xfId="4179" xr:uid="{EAADD8B1-A219-4C2F-A4BE-1C2E6DFDF7C5}"/>
    <cellStyle name="Comma 2 2 2 4 2 2 3" xfId="3284" xr:uid="{18D4A64D-2064-4D82-AF6F-7A270E9DA9A2}"/>
    <cellStyle name="Comma 2 2 2 4 2 2 3 2" xfId="4599" xr:uid="{0DFA6C9D-CD10-4606-8BF0-BB841CC74CE8}"/>
    <cellStyle name="Comma 2 2 2 4 2 2 4" xfId="3759" xr:uid="{788BA35D-02FE-4731-9A2F-56BA88F85D96}"/>
    <cellStyle name="Comma 2 2 2 4 2 3" xfId="1491" xr:uid="{D8F2B8CF-4ACF-4C3D-A1C0-F679E1C81754}"/>
    <cellStyle name="Comma 2 2 2 4 2 3 2" xfId="3927" xr:uid="{D39DF5DF-0854-40A1-B759-3FE8AD745EB4}"/>
    <cellStyle name="Comma 2 2 2 4 2 4" xfId="2612" xr:uid="{1630D31B-DBE8-4139-9FB7-09C2D081F2D6}"/>
    <cellStyle name="Comma 2 2 2 4 2 4 2" xfId="4347" xr:uid="{368A8485-0109-48F9-ACDC-B3ED58980897}"/>
    <cellStyle name="Comma 2 2 2 4 2 5" xfId="3507" xr:uid="{DE099C11-446A-4AC1-99F3-C56B6A5D22A1}"/>
    <cellStyle name="Comma 2 2 2 4 3" xfId="593" xr:uid="{B6ABEC75-F0AB-4775-8CA7-7B7A67598D73}"/>
    <cellStyle name="Comma 2 2 2 4 3 2" xfId="1715" xr:uid="{90A5E395-A9B2-4CBD-97C3-6265F14AF5C1}"/>
    <cellStyle name="Comma 2 2 2 4 3 2 2" xfId="4011" xr:uid="{D6C82F35-4645-4FAE-8EE1-041548F41E31}"/>
    <cellStyle name="Comma 2 2 2 4 3 3" xfId="2836" xr:uid="{5B0372D1-64FB-4BD7-9F26-878D4BC4A651}"/>
    <cellStyle name="Comma 2 2 2 4 3 3 2" xfId="4431" xr:uid="{E800CD6D-71B3-46B5-B10C-ADBA0D6D4CD3}"/>
    <cellStyle name="Comma 2 2 2 4 3 4" xfId="3591" xr:uid="{E7BD0F3B-935E-4F2D-8EE2-B5B412E713FE}"/>
    <cellStyle name="Comma 2 2 2 4 4" xfId="818" xr:uid="{1AB73926-69DD-4DDE-BCCF-B763A8A3E3CE}"/>
    <cellStyle name="Comma 2 2 2 4 4 2" xfId="1940" xr:uid="{85AA3172-C0C1-43D8-8313-25F6F79F4707}"/>
    <cellStyle name="Comma 2 2 2 4 4 2 2" xfId="4095" xr:uid="{8960A2F9-79D6-49F7-8E6D-53222EA0F124}"/>
    <cellStyle name="Comma 2 2 2 4 4 3" xfId="3060" xr:uid="{06E14D93-611C-4954-B5DA-266C2FE6AD49}"/>
    <cellStyle name="Comma 2 2 2 4 4 3 2" xfId="4515" xr:uid="{EBE91A13-FD4A-44A8-A199-9AC8D3C7C7E4}"/>
    <cellStyle name="Comma 2 2 2 4 4 4" xfId="3675" xr:uid="{0059FB75-3AB7-42D0-BC41-5453E7A53956}"/>
    <cellStyle name="Comma 2 2 2 4 5" xfId="1267" xr:uid="{17BFA3D4-4F80-4963-8420-4D8966D24803}"/>
    <cellStyle name="Comma 2 2 2 4 5 2" xfId="3843" xr:uid="{D956E37F-82F7-466D-9D2E-9F9C035FAFB9}"/>
    <cellStyle name="Comma 2 2 2 4 6" xfId="2388" xr:uid="{E3C3D06B-A52A-42C1-945C-45CB8A26C773}"/>
    <cellStyle name="Comma 2 2 2 4 6 2" xfId="4263" xr:uid="{554C9BC7-FAB3-4207-9076-478636D498E7}"/>
    <cellStyle name="Comma 2 2 2 4 7" xfId="3423" xr:uid="{1AF69873-BA61-43D8-B049-44A95B3EE6FE}"/>
    <cellStyle name="Comma 2 2 2 5" xfId="256" xr:uid="{DEE1E05A-D32D-4B48-B095-8DA9401D48F6}"/>
    <cellStyle name="Comma 2 2 2 5 2" xfId="930" xr:uid="{7F5A3BFE-0376-4C96-9115-6DBAC26269E3}"/>
    <cellStyle name="Comma 2 2 2 5 2 2" xfId="2052" xr:uid="{1A9B34E3-5195-496C-A987-24D7D3D63E83}"/>
    <cellStyle name="Comma 2 2 2 5 2 2 2" xfId="4137" xr:uid="{6C27E74A-CE82-488C-A123-538165C1C193}"/>
    <cellStyle name="Comma 2 2 2 5 2 3" xfId="3172" xr:uid="{C64BCA3F-873B-4751-BFD6-2D8BEFC15584}"/>
    <cellStyle name="Comma 2 2 2 5 2 3 2" xfId="4557" xr:uid="{A95DDF6F-1B2C-4A96-8D34-F51C75D3C580}"/>
    <cellStyle name="Comma 2 2 2 5 2 4" xfId="3717" xr:uid="{07C4B790-A316-4F5C-8BBF-7B250A2FA4CD}"/>
    <cellStyle name="Comma 2 2 2 5 3" xfId="1379" xr:uid="{6A8ED217-6AFA-450A-8734-32B135ADB3BA}"/>
    <cellStyle name="Comma 2 2 2 5 3 2" xfId="3885" xr:uid="{4FB708EC-5AF8-4B78-AF40-D8F1B0969095}"/>
    <cellStyle name="Comma 2 2 2 5 4" xfId="2500" xr:uid="{BBA474A9-C578-40EA-BA1A-C196279BECD4}"/>
    <cellStyle name="Comma 2 2 2 5 4 2" xfId="4305" xr:uid="{033183B5-28C6-4001-B993-9BD3C1C2BB35}"/>
    <cellStyle name="Comma 2 2 2 5 5" xfId="3465" xr:uid="{F035B0E5-81F4-4057-BD7B-E9D4899AC20B}"/>
    <cellStyle name="Comma 2 2 2 6" xfId="481" xr:uid="{DA07C67C-BC98-4893-BD60-047C0DFF1E9C}"/>
    <cellStyle name="Comma 2 2 2 6 2" xfId="1603" xr:uid="{0323D730-F262-43DD-885E-9CF84DC26F03}"/>
    <cellStyle name="Comma 2 2 2 6 2 2" xfId="3969" xr:uid="{334473E4-A0DE-4C99-930C-49D1DE8EFE27}"/>
    <cellStyle name="Comma 2 2 2 6 3" xfId="2724" xr:uid="{3FD78458-5E6F-4F80-B45B-AEC7AB7ED461}"/>
    <cellStyle name="Comma 2 2 2 6 3 2" xfId="4389" xr:uid="{A48D308D-53C7-4E6E-A687-AB7E4CD06DF4}"/>
    <cellStyle name="Comma 2 2 2 6 4" xfId="3549" xr:uid="{1B9CE9BE-93D1-4FB7-80A0-AFC6408BAC0F}"/>
    <cellStyle name="Comma 2 2 2 7" xfId="706" xr:uid="{D6F7E938-D4F0-4BEC-B75E-A7704BECAE8A}"/>
    <cellStyle name="Comma 2 2 2 7 2" xfId="1828" xr:uid="{1F944ADC-1098-4483-8A24-99F2654C72AB}"/>
    <cellStyle name="Comma 2 2 2 7 2 2" xfId="4053" xr:uid="{1C8CDDA0-D0DE-4279-916D-020A0D41F9E9}"/>
    <cellStyle name="Comma 2 2 2 7 3" xfId="2948" xr:uid="{A0C9DC08-F132-4079-9912-E10F5FC150CB}"/>
    <cellStyle name="Comma 2 2 2 7 3 2" xfId="4473" xr:uid="{C6C6FE5E-D81C-49E5-9CE9-A1F4A622943D}"/>
    <cellStyle name="Comma 2 2 2 7 4" xfId="3633" xr:uid="{16055A1D-75B5-414F-AEDF-3300DCC178A0}"/>
    <cellStyle name="Comma 2 2 2 8" xfId="1155" xr:uid="{6EED9266-7EA9-4DEB-BFA6-280474B69E53}"/>
    <cellStyle name="Comma 2 2 2 8 2" xfId="3801" xr:uid="{F997DBB6-7BEF-47BA-A0E1-CB8752C62D94}"/>
    <cellStyle name="Comma 2 2 2 9" xfId="2276" xr:uid="{709C70D2-2CC5-47DB-AE85-FEA999EA4E05}"/>
    <cellStyle name="Comma 2 2 2 9 2" xfId="4221" xr:uid="{7C0F41A6-41BF-4031-8273-6EE3AA650B3F}"/>
    <cellStyle name="Comma 2 2 3" xfId="47" xr:uid="{B2F7F564-B2BC-4A53-AE8B-A9FAB1AB1057}"/>
    <cellStyle name="Comma 2 2 3 2" xfId="159" xr:uid="{D8393D42-89C3-4A45-92CD-5EEA9E8A4C75}"/>
    <cellStyle name="Comma 2 2 3 2 2" xfId="384" xr:uid="{42815075-E1AD-48D9-A22E-108F1B20E18B}"/>
    <cellStyle name="Comma 2 2 3 2 2 2" xfId="1058" xr:uid="{FBDC0CAE-0D43-4BCC-99D6-C106ACB2A99D}"/>
    <cellStyle name="Comma 2 2 3 2 2 2 2" xfId="2180" xr:uid="{323FD7A0-92CA-45B1-B5BA-FA06329BF2B5}"/>
    <cellStyle name="Comma 2 2 3 2 2 2 2 2" xfId="4185" xr:uid="{C331BDEA-FBC1-4B6B-AA79-F1B35BB8189D}"/>
    <cellStyle name="Comma 2 2 3 2 2 2 3" xfId="3300" xr:uid="{3EDA7ED4-754F-4FCA-BCAE-64CBD7F0EB07}"/>
    <cellStyle name="Comma 2 2 3 2 2 2 3 2" xfId="4605" xr:uid="{DC595395-0F18-455C-B858-CCDE8198C77D}"/>
    <cellStyle name="Comma 2 2 3 2 2 2 4" xfId="3765" xr:uid="{D7A7BBAE-90A5-4450-9081-7A70C1A07546}"/>
    <cellStyle name="Comma 2 2 3 2 2 3" xfId="1507" xr:uid="{E69864E1-A209-44FF-82E6-61ED449B8271}"/>
    <cellStyle name="Comma 2 2 3 2 2 3 2" xfId="3933" xr:uid="{CBEBF862-DED8-4E7E-BD77-218998618BD1}"/>
    <cellStyle name="Comma 2 2 3 2 2 4" xfId="2628" xr:uid="{F6C1C900-015C-41E1-93E3-579F7C513022}"/>
    <cellStyle name="Comma 2 2 3 2 2 4 2" xfId="4353" xr:uid="{D68BF82B-F9F3-4B77-9735-98976C5ACC11}"/>
    <cellStyle name="Comma 2 2 3 2 2 5" xfId="3513" xr:uid="{9E156FEE-D135-41F4-8421-18B04A500539}"/>
    <cellStyle name="Comma 2 2 3 2 3" xfId="609" xr:uid="{4DB1AC93-2A8C-411F-83D0-694E3CD76810}"/>
    <cellStyle name="Comma 2 2 3 2 3 2" xfId="1731" xr:uid="{74F8BBDE-C2C5-44BA-A10D-20C82D99B076}"/>
    <cellStyle name="Comma 2 2 3 2 3 2 2" xfId="4017" xr:uid="{0FC7CB24-327F-4BB9-8756-03AF614C4540}"/>
    <cellStyle name="Comma 2 2 3 2 3 3" xfId="2852" xr:uid="{4264227D-7419-4130-AF9C-D1E061F16323}"/>
    <cellStyle name="Comma 2 2 3 2 3 3 2" xfId="4437" xr:uid="{B86B9689-BCCF-455F-B56F-2AFABB459242}"/>
    <cellStyle name="Comma 2 2 3 2 3 4" xfId="3597" xr:uid="{A4EA367A-DD57-47D8-9617-BA4A6FBE7432}"/>
    <cellStyle name="Comma 2 2 3 2 4" xfId="834" xr:uid="{31977C94-07F5-4F68-A23F-9145DB0E1BCE}"/>
    <cellStyle name="Comma 2 2 3 2 4 2" xfId="1956" xr:uid="{9BFE0C4E-6735-4AC9-B732-63A660CA43B2}"/>
    <cellStyle name="Comma 2 2 3 2 4 2 2" xfId="4101" xr:uid="{5B1574C2-77C8-450B-993C-FBD266CA68C1}"/>
    <cellStyle name="Comma 2 2 3 2 4 3" xfId="3076" xr:uid="{8E7F4740-3943-455E-AA63-A5BE99A2D2A8}"/>
    <cellStyle name="Comma 2 2 3 2 4 3 2" xfId="4521" xr:uid="{075420C8-8446-406D-9280-BF6F689B5C7E}"/>
    <cellStyle name="Comma 2 2 3 2 4 4" xfId="3681" xr:uid="{1D062DC5-A1B4-4054-846F-72E04D2F4042}"/>
    <cellStyle name="Comma 2 2 3 2 5" xfId="1283" xr:uid="{C3B08629-599E-4EE1-82CA-BF4EAD2D76E3}"/>
    <cellStyle name="Comma 2 2 3 2 5 2" xfId="3849" xr:uid="{4558CA5F-34C5-492B-9E45-7B49CBC17C33}"/>
    <cellStyle name="Comma 2 2 3 2 6" xfId="2404" xr:uid="{EAF6B90A-B80A-422F-98A4-0BB5227D9077}"/>
    <cellStyle name="Comma 2 2 3 2 6 2" xfId="4269" xr:uid="{2E5F2B82-8884-4B0F-9D9C-3D91B4A696DF}"/>
    <cellStyle name="Comma 2 2 3 2 7" xfId="3429" xr:uid="{0B2C97AC-853B-4707-9346-17408E775B66}"/>
    <cellStyle name="Comma 2 2 3 3" xfId="272" xr:uid="{A9901DB2-BEB7-4913-A944-469328F4EAF7}"/>
    <cellStyle name="Comma 2 2 3 3 2" xfId="946" xr:uid="{86B65484-0850-4E23-872E-1FE12677400A}"/>
    <cellStyle name="Comma 2 2 3 3 2 2" xfId="2068" xr:uid="{2D1B4305-753B-4C22-BF4F-0A3A523F1EBE}"/>
    <cellStyle name="Comma 2 2 3 3 2 2 2" xfId="4143" xr:uid="{7ABAD199-C638-4C85-80D7-9A3DF97580D7}"/>
    <cellStyle name="Comma 2 2 3 3 2 3" xfId="3188" xr:uid="{2F1D45F5-8FAF-44A0-A443-93228F93F41D}"/>
    <cellStyle name="Comma 2 2 3 3 2 3 2" xfId="4563" xr:uid="{155C2C65-CCFD-4E26-AF2A-D607797BFFCC}"/>
    <cellStyle name="Comma 2 2 3 3 2 4" xfId="3723" xr:uid="{F11F745C-8E94-4EC6-B60E-DCA0F814A716}"/>
    <cellStyle name="Comma 2 2 3 3 3" xfId="1395" xr:uid="{7A077346-4CCD-46DF-8DB6-9D71DAE16CD0}"/>
    <cellStyle name="Comma 2 2 3 3 3 2" xfId="3891" xr:uid="{5D24EA6F-E08D-4DE9-9ABE-68197AD71349}"/>
    <cellStyle name="Comma 2 2 3 3 4" xfId="2516" xr:uid="{62466810-FC4D-43FD-82F3-9D6CD4FC795F}"/>
    <cellStyle name="Comma 2 2 3 3 4 2" xfId="4311" xr:uid="{E0CAC5E5-FD5A-4CA7-BD23-893522873A1D}"/>
    <cellStyle name="Comma 2 2 3 3 5" xfId="3471" xr:uid="{181E1B0E-646E-4231-948F-016406EB80D1}"/>
    <cellStyle name="Comma 2 2 3 4" xfId="497" xr:uid="{95DD0E75-A127-4A37-9212-55995E3961DC}"/>
    <cellStyle name="Comma 2 2 3 4 2" xfId="1619" xr:uid="{899BDE9C-F3F5-4D86-AC53-CE7BADB42ACB}"/>
    <cellStyle name="Comma 2 2 3 4 2 2" xfId="3975" xr:uid="{A365E685-2698-4C61-9AC1-9F9FFEFFBAAE}"/>
    <cellStyle name="Comma 2 2 3 4 3" xfId="2740" xr:uid="{378880C0-DA36-4A52-B754-9E400CB93CB3}"/>
    <cellStyle name="Comma 2 2 3 4 3 2" xfId="4395" xr:uid="{90E15170-F63D-4DAE-A103-BB91FF74C836}"/>
    <cellStyle name="Comma 2 2 3 4 4" xfId="3555" xr:uid="{A1A7FC7E-C979-40CC-A320-AACD37654A48}"/>
    <cellStyle name="Comma 2 2 3 5" xfId="722" xr:uid="{AFDC522E-040F-4D2D-9223-A056ECAC1416}"/>
    <cellStyle name="Comma 2 2 3 5 2" xfId="1844" xr:uid="{EF70E8F2-162A-4A6A-8598-6B72A44BE1D8}"/>
    <cellStyle name="Comma 2 2 3 5 2 2" xfId="4059" xr:uid="{BC3E056F-7014-49F0-A992-12511A6CC35D}"/>
    <cellStyle name="Comma 2 2 3 5 3" xfId="2964" xr:uid="{19A4EBCE-780C-4DDF-9F01-D21972F1C205}"/>
    <cellStyle name="Comma 2 2 3 5 3 2" xfId="4479" xr:uid="{760AEEAA-7745-4641-99FA-A862C7BFC069}"/>
    <cellStyle name="Comma 2 2 3 5 4" xfId="3639" xr:uid="{47332D61-4899-4AEE-AC3B-806C2E3904BD}"/>
    <cellStyle name="Comma 2 2 3 6" xfId="1171" xr:uid="{A6A10600-6210-48A0-AD13-7654FC6C3A27}"/>
    <cellStyle name="Comma 2 2 3 6 2" xfId="3807" xr:uid="{8A80127E-6450-49F3-98E7-521B7D13BF8A}"/>
    <cellStyle name="Comma 2 2 3 7" xfId="2292" xr:uid="{14CEDAE0-797E-42B7-82F5-85575141D4F4}"/>
    <cellStyle name="Comma 2 2 3 7 2" xfId="4227" xr:uid="{38CD94F6-A112-4C16-90CF-B972A158096B}"/>
    <cellStyle name="Comma 2 2 3 8" xfId="3387" xr:uid="{969FC963-3456-447E-B250-9446D1C06E7F}"/>
    <cellStyle name="Comma 2 2 4" xfId="63" xr:uid="{039F0B3A-3588-4F99-BD9A-FF475DF892AA}"/>
    <cellStyle name="Comma 2 2 4 2" xfId="175" xr:uid="{6DBD2938-DF73-4584-A62D-039F35A715FE}"/>
    <cellStyle name="Comma 2 2 4 2 2" xfId="400" xr:uid="{61A3D200-3E8D-4E4D-A989-F38BF39500BD}"/>
    <cellStyle name="Comma 2 2 4 2 2 2" xfId="1074" xr:uid="{DC8B2CC8-7E95-4772-B103-739B65B9CF54}"/>
    <cellStyle name="Comma 2 2 4 2 2 2 2" xfId="2196" xr:uid="{35638325-5A32-4846-B258-293BA720DDCA}"/>
    <cellStyle name="Comma 2 2 4 2 2 2 2 2" xfId="4191" xr:uid="{0752503E-DC52-4358-BED4-E51102BA81E7}"/>
    <cellStyle name="Comma 2 2 4 2 2 2 3" xfId="3316" xr:uid="{AF235921-B44E-41A3-918D-E8A33E03EF78}"/>
    <cellStyle name="Comma 2 2 4 2 2 2 3 2" xfId="4611" xr:uid="{0D9E7E18-3F86-414F-9085-102E609F80AD}"/>
    <cellStyle name="Comma 2 2 4 2 2 2 4" xfId="3771" xr:uid="{BCD48BE6-43C7-4224-9BC5-E3CF67F8F934}"/>
    <cellStyle name="Comma 2 2 4 2 2 3" xfId="1523" xr:uid="{60C617B8-FE3B-4EED-B2F1-61623C3CBF39}"/>
    <cellStyle name="Comma 2 2 4 2 2 3 2" xfId="3939" xr:uid="{734D5E15-C0EF-48FF-95F8-86E41A07943D}"/>
    <cellStyle name="Comma 2 2 4 2 2 4" xfId="2644" xr:uid="{29602DAF-CD67-4330-8A7E-441B8765935C}"/>
    <cellStyle name="Comma 2 2 4 2 2 4 2" xfId="4359" xr:uid="{E484461E-6B79-4DD7-820A-AD90BF8E56A6}"/>
    <cellStyle name="Comma 2 2 4 2 2 5" xfId="3519" xr:uid="{9B08F42E-2F66-4D6E-9BEA-18A59232F3A3}"/>
    <cellStyle name="Comma 2 2 4 2 3" xfId="625" xr:uid="{779C7588-B6B7-473C-843A-700FC379A4D0}"/>
    <cellStyle name="Comma 2 2 4 2 3 2" xfId="1747" xr:uid="{FF39774D-1CD1-4F6E-A223-1E07EF5FF86C}"/>
    <cellStyle name="Comma 2 2 4 2 3 2 2" xfId="4023" xr:uid="{6C72BDEB-B561-49A1-B2A5-900C7B158172}"/>
    <cellStyle name="Comma 2 2 4 2 3 3" xfId="2868" xr:uid="{7466148D-1104-44EB-9263-90AB6709EB4F}"/>
    <cellStyle name="Comma 2 2 4 2 3 3 2" xfId="4443" xr:uid="{7306308E-6B33-4110-9418-6F22F3118817}"/>
    <cellStyle name="Comma 2 2 4 2 3 4" xfId="3603" xr:uid="{3BFC1402-58ED-422D-BAF5-1EF7405F62D8}"/>
    <cellStyle name="Comma 2 2 4 2 4" xfId="850" xr:uid="{5F875C8D-545E-4B47-A659-BA7971BCDE9F}"/>
    <cellStyle name="Comma 2 2 4 2 4 2" xfId="1972" xr:uid="{0F51F015-F6C6-4FB8-A388-4E68E5C97D96}"/>
    <cellStyle name="Comma 2 2 4 2 4 2 2" xfId="4107" xr:uid="{39864D87-83E3-453D-B61A-F0CBEBF05C88}"/>
    <cellStyle name="Comma 2 2 4 2 4 3" xfId="3092" xr:uid="{AA9EC2C4-78B4-4512-A4A6-47CA6EE91756}"/>
    <cellStyle name="Comma 2 2 4 2 4 3 2" xfId="4527" xr:uid="{566D859A-F1EF-4BC5-B542-21BD11DED15A}"/>
    <cellStyle name="Comma 2 2 4 2 4 4" xfId="3687" xr:uid="{050D7735-A202-4B9D-A426-973F781D825B}"/>
    <cellStyle name="Comma 2 2 4 2 5" xfId="1299" xr:uid="{A35F2753-E983-4EB3-BEC7-D9761232A247}"/>
    <cellStyle name="Comma 2 2 4 2 5 2" xfId="3855" xr:uid="{AFD5F317-FE5A-468A-8283-0C38EB2D4495}"/>
    <cellStyle name="Comma 2 2 4 2 6" xfId="2420" xr:uid="{56635BE9-AA94-42EC-8228-308A884E557B}"/>
    <cellStyle name="Comma 2 2 4 2 6 2" xfId="4275" xr:uid="{97773586-234D-4623-B33D-E656465EF8B6}"/>
    <cellStyle name="Comma 2 2 4 2 7" xfId="3435" xr:uid="{3E578C9E-D4B0-4685-AB89-770ED3654F9D}"/>
    <cellStyle name="Comma 2 2 4 3" xfId="288" xr:uid="{75E7CB88-B363-4413-946B-334A2C84C908}"/>
    <cellStyle name="Comma 2 2 4 3 2" xfId="962" xr:uid="{A4A241BC-F482-4A13-B87F-6B54EA6A5F92}"/>
    <cellStyle name="Comma 2 2 4 3 2 2" xfId="2084" xr:uid="{734E7D8A-A906-4D7F-9E58-C47F7FC76775}"/>
    <cellStyle name="Comma 2 2 4 3 2 2 2" xfId="4149" xr:uid="{A8094C9C-33BA-42C9-B5FF-41AD93A50E56}"/>
    <cellStyle name="Comma 2 2 4 3 2 3" xfId="3204" xr:uid="{99B1E09C-5811-43F3-BD6C-562CB0B509D9}"/>
    <cellStyle name="Comma 2 2 4 3 2 3 2" xfId="4569" xr:uid="{AB4D45B5-1DD1-4459-9140-20C1BEA7CE99}"/>
    <cellStyle name="Comma 2 2 4 3 2 4" xfId="3729" xr:uid="{BA0D9ACF-3F4A-4974-9874-6F4CC67B0C70}"/>
    <cellStyle name="Comma 2 2 4 3 3" xfId="1411" xr:uid="{3B71600D-0DF3-4D0A-A449-77219E60F644}"/>
    <cellStyle name="Comma 2 2 4 3 3 2" xfId="3897" xr:uid="{ABD6A6AA-DBA6-46AA-82B5-D07115EAE1EB}"/>
    <cellStyle name="Comma 2 2 4 3 4" xfId="2532" xr:uid="{91B50618-E31F-4843-AF8E-C326D86FCA8C}"/>
    <cellStyle name="Comma 2 2 4 3 4 2" xfId="4317" xr:uid="{540C949F-BD17-4730-8D75-606ED62E51FC}"/>
    <cellStyle name="Comma 2 2 4 3 5" xfId="3477" xr:uid="{0AB597E8-FC45-4067-BEA9-33C129A2E272}"/>
    <cellStyle name="Comma 2 2 4 4" xfId="513" xr:uid="{56A29058-FF2C-49AC-A003-273247D174E1}"/>
    <cellStyle name="Comma 2 2 4 4 2" xfId="1635" xr:uid="{147F357A-DC33-421B-838B-4A3C4E7235BA}"/>
    <cellStyle name="Comma 2 2 4 4 2 2" xfId="3981" xr:uid="{27DFDFA3-C888-4B30-89F0-A84A218CFB45}"/>
    <cellStyle name="Comma 2 2 4 4 3" xfId="2756" xr:uid="{5451A9CF-4302-4EB2-AC9C-A9C5D9297FF1}"/>
    <cellStyle name="Comma 2 2 4 4 3 2" xfId="4401" xr:uid="{22B59F85-DF8D-4E62-9524-71AAC6E38EC9}"/>
    <cellStyle name="Comma 2 2 4 4 4" xfId="3561" xr:uid="{CD8E3FD9-9369-41EE-B5DD-5CA0959D78B8}"/>
    <cellStyle name="Comma 2 2 4 5" xfId="738" xr:uid="{D7131D44-DEDD-4843-A378-2860D1515432}"/>
    <cellStyle name="Comma 2 2 4 5 2" xfId="1860" xr:uid="{19759613-32A9-4128-BE69-BAD0829BBA32}"/>
    <cellStyle name="Comma 2 2 4 5 2 2" xfId="4065" xr:uid="{00CE1188-CE21-43FC-A527-F8B9E6B1DD61}"/>
    <cellStyle name="Comma 2 2 4 5 3" xfId="2980" xr:uid="{250842D5-C1C8-4E2C-87AB-E96EEE80E5F6}"/>
    <cellStyle name="Comma 2 2 4 5 3 2" xfId="4485" xr:uid="{FAD0D768-0A84-4FE2-8D21-7FDF7EA5A8D1}"/>
    <cellStyle name="Comma 2 2 4 5 4" xfId="3645" xr:uid="{75E9F886-FBF3-40A9-AEC7-45585DF0652C}"/>
    <cellStyle name="Comma 2 2 4 6" xfId="1187" xr:uid="{CE2B14AC-E5FC-430F-A5C2-060BFA50B24C}"/>
    <cellStyle name="Comma 2 2 4 6 2" xfId="3813" xr:uid="{237230A9-87CD-4305-85EC-E2C3114EE580}"/>
    <cellStyle name="Comma 2 2 4 7" xfId="2308" xr:uid="{654027D3-5DA7-4FD6-B0BE-000F6F7767A2}"/>
    <cellStyle name="Comma 2 2 4 7 2" xfId="4233" xr:uid="{88CC2C99-3BA1-4BCC-8F4D-ED4FA4967527}"/>
    <cellStyle name="Comma 2 2 4 8" xfId="3393" xr:uid="{2B636985-2B1F-4A47-9ECC-4647EA9FBB9D}"/>
    <cellStyle name="Comma 2 2 5" xfId="95" xr:uid="{7706580E-B4FE-4BAE-AE57-F847C2DB00D0}"/>
    <cellStyle name="Comma 2 2 5 2" xfId="207" xr:uid="{47E18F4F-7506-46AC-8880-16C212B7DD43}"/>
    <cellStyle name="Comma 2 2 5 2 2" xfId="432" xr:uid="{EDFFF744-C005-4798-925D-E54B429A62B1}"/>
    <cellStyle name="Comma 2 2 5 2 2 2" xfId="1106" xr:uid="{B50E1314-9A11-41A5-8D04-7FE885DFEAFB}"/>
    <cellStyle name="Comma 2 2 5 2 2 2 2" xfId="2228" xr:uid="{1E8FC8BE-3FC3-43FB-AA6D-6C60CC2B1E1A}"/>
    <cellStyle name="Comma 2 2 5 2 2 2 2 2" xfId="4203" xr:uid="{CCDF8415-FAC1-4138-81BF-D6078E612495}"/>
    <cellStyle name="Comma 2 2 5 2 2 2 3" xfId="3348" xr:uid="{6DD907B0-73BD-46E1-9D44-8297645B184C}"/>
    <cellStyle name="Comma 2 2 5 2 2 2 3 2" xfId="4623" xr:uid="{537A5E20-3BC5-4C71-814A-D1E09B484484}"/>
    <cellStyle name="Comma 2 2 5 2 2 2 4" xfId="3783" xr:uid="{7F30F5AD-240D-429E-9207-7EC84AD8A0C7}"/>
    <cellStyle name="Comma 2 2 5 2 2 3" xfId="1555" xr:uid="{16F1168F-7A3C-465D-8333-8DA948483DCC}"/>
    <cellStyle name="Comma 2 2 5 2 2 3 2" xfId="3951" xr:uid="{70678479-379D-4B54-B9A0-4909986C81B4}"/>
    <cellStyle name="Comma 2 2 5 2 2 4" xfId="2676" xr:uid="{E323325F-982E-46CA-9F7B-DB03C7A6C792}"/>
    <cellStyle name="Comma 2 2 5 2 2 4 2" xfId="4371" xr:uid="{1C8485DE-DE64-4BA3-99C6-9306A7650206}"/>
    <cellStyle name="Comma 2 2 5 2 2 5" xfId="3531" xr:uid="{0F1A9A0A-2A7A-409F-A085-BB17CF80EA8D}"/>
    <cellStyle name="Comma 2 2 5 2 3" xfId="657" xr:uid="{706C4A94-12A3-4642-9F6C-31B9C0A383A4}"/>
    <cellStyle name="Comma 2 2 5 2 3 2" xfId="1779" xr:uid="{1C59254E-3EA7-4DEA-B4D9-B53A0EA33B3A}"/>
    <cellStyle name="Comma 2 2 5 2 3 2 2" xfId="4035" xr:uid="{F05997C6-CDA3-4C89-8522-C6ED7E06B3B2}"/>
    <cellStyle name="Comma 2 2 5 2 3 3" xfId="2900" xr:uid="{E2EC33D9-9D62-4FBB-8D08-5137EC98BD23}"/>
    <cellStyle name="Comma 2 2 5 2 3 3 2" xfId="4455" xr:uid="{B0D15052-9639-47CF-8E2F-0A713654FA17}"/>
    <cellStyle name="Comma 2 2 5 2 3 4" xfId="3615" xr:uid="{A189454E-A80E-4F6A-B76A-AF7E1B31869B}"/>
    <cellStyle name="Comma 2 2 5 2 4" xfId="882" xr:uid="{C0CF668A-63B0-43DB-871E-0006451DF6E7}"/>
    <cellStyle name="Comma 2 2 5 2 4 2" xfId="2004" xr:uid="{ACCF8972-BBE2-45A1-84DB-8F2607111CE7}"/>
    <cellStyle name="Comma 2 2 5 2 4 2 2" xfId="4119" xr:uid="{BC60C2DE-7861-4B47-895E-44368C06EBF9}"/>
    <cellStyle name="Comma 2 2 5 2 4 3" xfId="3124" xr:uid="{518D3460-4FDC-4C77-B592-B2AD62C9DD37}"/>
    <cellStyle name="Comma 2 2 5 2 4 3 2" xfId="4539" xr:uid="{24A34955-D2FD-4780-A187-2784794ED5B9}"/>
    <cellStyle name="Comma 2 2 5 2 4 4" xfId="3699" xr:uid="{EC68C52B-C7DF-4845-B656-D70A0ADF38C1}"/>
    <cellStyle name="Comma 2 2 5 2 5" xfId="1331" xr:uid="{2116B8D7-8EF3-455D-8B5F-801C999B954D}"/>
    <cellStyle name="Comma 2 2 5 2 5 2" xfId="3867" xr:uid="{F0452891-664E-4055-B6BD-CDC08F6BCF8C}"/>
    <cellStyle name="Comma 2 2 5 2 6" xfId="2452" xr:uid="{3778D2A0-E97A-4DC6-9F20-A2EF4A00D4D0}"/>
    <cellStyle name="Comma 2 2 5 2 6 2" xfId="4287" xr:uid="{3313E84F-3F87-4F2F-BA07-B8E58E20C24D}"/>
    <cellStyle name="Comma 2 2 5 2 7" xfId="3447" xr:uid="{24FB610B-1F41-4575-8964-5272426E3442}"/>
    <cellStyle name="Comma 2 2 5 3" xfId="320" xr:uid="{0D899B48-87C3-48AF-AC75-D422CEBB2B80}"/>
    <cellStyle name="Comma 2 2 5 3 2" xfId="994" xr:uid="{AF13845F-5C04-478F-AA42-232FD8D55C85}"/>
    <cellStyle name="Comma 2 2 5 3 2 2" xfId="2116" xr:uid="{298C4D57-7F9D-4C12-B9C7-0814531F5318}"/>
    <cellStyle name="Comma 2 2 5 3 2 2 2" xfId="4161" xr:uid="{C72ABBDC-D29B-4615-940C-EC3F3B1BF047}"/>
    <cellStyle name="Comma 2 2 5 3 2 3" xfId="3236" xr:uid="{A598A28B-A8BD-450B-9B1E-5726A73AA098}"/>
    <cellStyle name="Comma 2 2 5 3 2 3 2" xfId="4581" xr:uid="{6408032A-3CBB-4E66-BF42-A3D52706B5B8}"/>
    <cellStyle name="Comma 2 2 5 3 2 4" xfId="3741" xr:uid="{4BB540D5-006F-44A5-B7B0-0CA6B3D4D7CE}"/>
    <cellStyle name="Comma 2 2 5 3 3" xfId="1443" xr:uid="{91754536-B002-47A1-955C-6928D47EA2EF}"/>
    <cellStyle name="Comma 2 2 5 3 3 2" xfId="3909" xr:uid="{68038EBD-27D7-471F-8907-57C28FF9B50D}"/>
    <cellStyle name="Comma 2 2 5 3 4" xfId="2564" xr:uid="{1511FF3D-933C-44D8-BFEC-369DAC88F876}"/>
    <cellStyle name="Comma 2 2 5 3 4 2" xfId="4329" xr:uid="{32D7F04F-1AA5-4F6C-B70F-FE06568C6B5A}"/>
    <cellStyle name="Comma 2 2 5 3 5" xfId="3489" xr:uid="{7D2F4551-8A63-4D58-B63B-EB647E62E2BB}"/>
    <cellStyle name="Comma 2 2 5 4" xfId="545" xr:uid="{4646EED5-A2BB-4E4D-AD27-255A8B120D06}"/>
    <cellStyle name="Comma 2 2 5 4 2" xfId="1667" xr:uid="{CF371F30-5C52-427C-BFC6-D070B7E837F9}"/>
    <cellStyle name="Comma 2 2 5 4 2 2" xfId="3993" xr:uid="{A7C1DF7B-B24B-47A3-B49B-E24D59AE5535}"/>
    <cellStyle name="Comma 2 2 5 4 3" xfId="2788" xr:uid="{EB2D89B7-74D3-41D4-8671-BCD4CA767449}"/>
    <cellStyle name="Comma 2 2 5 4 3 2" xfId="4413" xr:uid="{5D44C756-EE7B-4892-B870-2E38B63B5F20}"/>
    <cellStyle name="Comma 2 2 5 4 4" xfId="3573" xr:uid="{7EB05DF7-C5A9-47D4-9C73-CA61EA1730DB}"/>
    <cellStyle name="Comma 2 2 5 5" xfId="770" xr:uid="{6ECC1FB6-4BC3-4C10-B6AC-782137051E36}"/>
    <cellStyle name="Comma 2 2 5 5 2" xfId="1892" xr:uid="{959F1260-041D-4A86-AA89-937A8FC7EB53}"/>
    <cellStyle name="Comma 2 2 5 5 2 2" xfId="4077" xr:uid="{D92540B4-D544-4A69-B21D-9CDCB9B453C3}"/>
    <cellStyle name="Comma 2 2 5 5 3" xfId="3012" xr:uid="{77A40058-9982-4CB3-8093-4E9AD71D8BB4}"/>
    <cellStyle name="Comma 2 2 5 5 3 2" xfId="4497" xr:uid="{152ECF6E-E653-44A1-B521-B11890A9A513}"/>
    <cellStyle name="Comma 2 2 5 5 4" xfId="3657" xr:uid="{4B34D694-FB96-44DF-BC95-B80DD26C2CAD}"/>
    <cellStyle name="Comma 2 2 5 6" xfId="1219" xr:uid="{787134D6-099E-4A9D-9E51-45565CBFB8B5}"/>
    <cellStyle name="Comma 2 2 5 6 2" xfId="3825" xr:uid="{785B0DFD-033D-4084-96D1-6DDFC972C665}"/>
    <cellStyle name="Comma 2 2 5 7" xfId="2340" xr:uid="{3E356983-A0C2-4C67-AE5B-132B714D3224}"/>
    <cellStyle name="Comma 2 2 5 7 2" xfId="4245" xr:uid="{1D9A99C7-0881-4168-9593-0612B5ED9EFC}"/>
    <cellStyle name="Comma 2 2 5 8" xfId="3405" xr:uid="{DD47BAC8-B1EE-4627-A76F-51A9ECBA03DD}"/>
    <cellStyle name="Comma 2 2 6" xfId="127" xr:uid="{5A9BE60A-E95E-4AE7-8911-97F64B10F7D3}"/>
    <cellStyle name="Comma 2 2 6 2" xfId="352" xr:uid="{4797A3D6-AEB5-4E29-8361-3818E9659AE2}"/>
    <cellStyle name="Comma 2 2 6 2 2" xfId="1026" xr:uid="{1DBDEF6E-5AE2-4F51-89A5-7240774C8A17}"/>
    <cellStyle name="Comma 2 2 6 2 2 2" xfId="2148" xr:uid="{784967AA-AD08-4F4B-8804-BFA124D9B78A}"/>
    <cellStyle name="Comma 2 2 6 2 2 2 2" xfId="4173" xr:uid="{B4A0E36B-B5B9-4253-A7D1-C1F427F7C7C7}"/>
    <cellStyle name="Comma 2 2 6 2 2 3" xfId="3268" xr:uid="{8FAA66F3-AB5A-496E-8759-7D5ABBBB2586}"/>
    <cellStyle name="Comma 2 2 6 2 2 3 2" xfId="4593" xr:uid="{9BE8A329-8C41-496D-80A2-CF324E9802C8}"/>
    <cellStyle name="Comma 2 2 6 2 2 4" xfId="3753" xr:uid="{1D46D3B5-33CF-467B-9BFF-A4A543D343DF}"/>
    <cellStyle name="Comma 2 2 6 2 3" xfId="1475" xr:uid="{D360DF74-F952-447B-9408-7C8DCD6E1121}"/>
    <cellStyle name="Comma 2 2 6 2 3 2" xfId="3921" xr:uid="{97B432B0-D8DD-4E7A-8C1D-676AD9BBE109}"/>
    <cellStyle name="Comma 2 2 6 2 4" xfId="2596" xr:uid="{3992101C-B9E9-4FA7-9635-07E116D661A9}"/>
    <cellStyle name="Comma 2 2 6 2 4 2" xfId="4341" xr:uid="{8E521631-17F2-448F-AB78-BAAFF3A65969}"/>
    <cellStyle name="Comma 2 2 6 2 5" xfId="3501" xr:uid="{28551B92-CB85-4A58-9B7F-612B3FE3A617}"/>
    <cellStyle name="Comma 2 2 6 3" xfId="577" xr:uid="{9BDB048F-BC09-4A93-BAD8-D68AB7041FEF}"/>
    <cellStyle name="Comma 2 2 6 3 2" xfId="1699" xr:uid="{75306256-89B7-4831-B399-78C11A556D74}"/>
    <cellStyle name="Comma 2 2 6 3 2 2" xfId="4005" xr:uid="{70DB8F62-51AB-42E4-BEF1-EA22888A60CE}"/>
    <cellStyle name="Comma 2 2 6 3 3" xfId="2820" xr:uid="{5A9E856B-2158-452E-B27E-8D9A3660E489}"/>
    <cellStyle name="Comma 2 2 6 3 3 2" xfId="4425" xr:uid="{56341FCC-EB8D-4DEE-BB64-A48EA250C304}"/>
    <cellStyle name="Comma 2 2 6 3 4" xfId="3585" xr:uid="{4E20F673-E3D3-4A31-BAB2-6C6159926A88}"/>
    <cellStyle name="Comma 2 2 6 4" xfId="802" xr:uid="{B76BD2FB-F841-4483-8862-E1A18DB1C72C}"/>
    <cellStyle name="Comma 2 2 6 4 2" xfId="1924" xr:uid="{E9ECC22B-A754-4E05-94C0-ECF370FE0BEB}"/>
    <cellStyle name="Comma 2 2 6 4 2 2" xfId="4089" xr:uid="{74EAC5CC-B6E0-4498-A381-E9655B438B4D}"/>
    <cellStyle name="Comma 2 2 6 4 3" xfId="3044" xr:uid="{2BF8EF2B-E84B-46FC-9544-98BB935DEB25}"/>
    <cellStyle name="Comma 2 2 6 4 3 2" xfId="4509" xr:uid="{C3CCA060-E4E4-469C-8AEA-5706CD15D082}"/>
    <cellStyle name="Comma 2 2 6 4 4" xfId="3669" xr:uid="{4FC3865A-178A-41C3-833C-2F657F468F63}"/>
    <cellStyle name="Comma 2 2 6 5" xfId="1251" xr:uid="{39FA1FDA-1B4E-4486-9785-2F6FCC5E0231}"/>
    <cellStyle name="Comma 2 2 6 5 2" xfId="3837" xr:uid="{C488314C-62CA-4B88-9314-BD9FD7DAF8E3}"/>
    <cellStyle name="Comma 2 2 6 6" xfId="2372" xr:uid="{4EB5C340-C351-4801-ADE1-5756C3248E22}"/>
    <cellStyle name="Comma 2 2 6 6 2" xfId="4257" xr:uid="{C113DA05-BD86-4EA4-AAC8-FB69E4811631}"/>
    <cellStyle name="Comma 2 2 6 7" xfId="3417" xr:uid="{63CC7C6B-C657-446C-8A9C-0CDC478F89EA}"/>
    <cellStyle name="Comma 2 2 7" xfId="240" xr:uid="{F1DB91E0-5987-4A67-90FD-2B47983BB761}"/>
    <cellStyle name="Comma 2 2 7 2" xfId="914" xr:uid="{E71C63D7-34F4-4BD2-B1D3-CB477D78BC67}"/>
    <cellStyle name="Comma 2 2 7 2 2" xfId="2036" xr:uid="{D6646B7E-E287-4E15-8562-0CB14943DF87}"/>
    <cellStyle name="Comma 2 2 7 2 2 2" xfId="4131" xr:uid="{8EBD66C2-42A4-413D-9EF3-69DFD1EFF3DF}"/>
    <cellStyle name="Comma 2 2 7 2 3" xfId="3156" xr:uid="{095748D1-4491-4D1D-8001-71F0291A3669}"/>
    <cellStyle name="Comma 2 2 7 2 3 2" xfId="4551" xr:uid="{0EEB8839-8DB7-448C-A6B0-E597EECA3898}"/>
    <cellStyle name="Comma 2 2 7 2 4" xfId="3711" xr:uid="{E42C4F65-BBCE-4816-8342-8C7F8BABF1F4}"/>
    <cellStyle name="Comma 2 2 7 3" xfId="1363" xr:uid="{6A234FB4-E916-4A93-9E78-4AB7FEA38998}"/>
    <cellStyle name="Comma 2 2 7 3 2" xfId="3879" xr:uid="{6696189F-E15E-4DF8-AB43-F5F3D2003F81}"/>
    <cellStyle name="Comma 2 2 7 4" xfId="2484" xr:uid="{C820AFA5-5E97-4795-BC0A-57568890842D}"/>
    <cellStyle name="Comma 2 2 7 4 2" xfId="4299" xr:uid="{3D325593-1080-4D4C-8B62-F26A24A261E0}"/>
    <cellStyle name="Comma 2 2 7 5" xfId="3459" xr:uid="{F29344A5-FD63-4931-9AA3-DC966002FDB4}"/>
    <cellStyle name="Comma 2 2 8" xfId="465" xr:uid="{9A11C31D-4306-42AF-89FC-AF38E7B804BF}"/>
    <cellStyle name="Comma 2 2 8 2" xfId="1587" xr:uid="{398845F7-9F76-4EB8-A9F0-D90B8ABE161C}"/>
    <cellStyle name="Comma 2 2 8 2 2" xfId="3963" xr:uid="{70AC29EF-87B5-4D84-BB12-3AAF2A425D19}"/>
    <cellStyle name="Comma 2 2 8 3" xfId="2708" xr:uid="{1EC899C5-095D-463A-9198-5AB3B2958B4C}"/>
    <cellStyle name="Comma 2 2 8 3 2" xfId="4383" xr:uid="{B88379E9-86C1-47F4-8267-DD5B06C0E8C8}"/>
    <cellStyle name="Comma 2 2 8 4" xfId="3543" xr:uid="{53E82D40-AB17-43D5-9FBA-71C44D1BF94C}"/>
    <cellStyle name="Comma 2 2 9" xfId="690" xr:uid="{E15A2232-5222-40C1-9100-8B1BE403A073}"/>
    <cellStyle name="Comma 2 2 9 2" xfId="1812" xr:uid="{770115E0-8E7A-41E2-A522-12D050637053}"/>
    <cellStyle name="Comma 2 2 9 2 2" xfId="4047" xr:uid="{2B3B5558-4B00-43C1-A3F4-68A1F869C83F}"/>
    <cellStyle name="Comma 2 2 9 3" xfId="2932" xr:uid="{6F033F35-B503-480E-AE45-D7BC21C8551D}"/>
    <cellStyle name="Comma 2 2 9 3 2" xfId="4467" xr:uid="{28AB1D50-E401-4DAD-81BF-EB30F2DB9291}"/>
    <cellStyle name="Comma 2 2 9 4" xfId="3627" xr:uid="{0FF05DB1-B58C-4C5D-BE6C-20065C17D5FB}"/>
    <cellStyle name="Comma 2 3" xfId="23" xr:uid="{B64028BE-4DE5-49EE-86F2-784DAFBD1A0E}"/>
    <cellStyle name="Comma 2 3 10" xfId="3378" xr:uid="{D00EC616-745B-4944-A625-D4474F5E80E7}"/>
    <cellStyle name="Comma 2 3 2" xfId="71" xr:uid="{660030FC-6189-4EF7-9F98-4D771764E87C}"/>
    <cellStyle name="Comma 2 3 2 2" xfId="183" xr:uid="{4172ECFA-F953-49F2-B159-FF12608470D3}"/>
    <cellStyle name="Comma 2 3 2 2 2" xfId="408" xr:uid="{6980D04A-2C40-417F-9A15-81809CA532AA}"/>
    <cellStyle name="Comma 2 3 2 2 2 2" xfId="1082" xr:uid="{3BA13043-AA85-4F6F-9B67-B9CC5CEEB797}"/>
    <cellStyle name="Comma 2 3 2 2 2 2 2" xfId="2204" xr:uid="{30EFE841-5D60-4368-A436-1686ABD04B9D}"/>
    <cellStyle name="Comma 2 3 2 2 2 2 2 2" xfId="4194" xr:uid="{82E814DA-FC7A-4E3F-87AA-620E38EAF2FC}"/>
    <cellStyle name="Comma 2 3 2 2 2 2 3" xfId="3324" xr:uid="{05868078-64B8-4111-9447-0DC66619825E}"/>
    <cellStyle name="Comma 2 3 2 2 2 2 3 2" xfId="4614" xr:uid="{3632A2F8-878E-43B3-9AB6-E5DEC4488516}"/>
    <cellStyle name="Comma 2 3 2 2 2 2 4" xfId="3774" xr:uid="{85D4638F-8C9D-4AEE-8C6B-F00F5A090BFC}"/>
    <cellStyle name="Comma 2 3 2 2 2 3" xfId="1531" xr:uid="{20C2010A-0DC8-419F-9141-5E6A5DBC7A66}"/>
    <cellStyle name="Comma 2 3 2 2 2 3 2" xfId="3942" xr:uid="{2E936A58-F550-44DE-8273-035E2C76F814}"/>
    <cellStyle name="Comma 2 3 2 2 2 4" xfId="2652" xr:uid="{81AA9EDF-AF27-4404-BAD0-5930893B36AA}"/>
    <cellStyle name="Comma 2 3 2 2 2 4 2" xfId="4362" xr:uid="{98D4A1A2-6A69-4120-8E9F-0A283FC79C9B}"/>
    <cellStyle name="Comma 2 3 2 2 2 5" xfId="3522" xr:uid="{EBBF0F30-FD4C-4330-8FD5-935A277BF2E1}"/>
    <cellStyle name="Comma 2 3 2 2 3" xfId="633" xr:uid="{72A5C135-8CD9-4C57-8C0C-1C97DEB43290}"/>
    <cellStyle name="Comma 2 3 2 2 3 2" xfId="1755" xr:uid="{83A6A2C7-A103-41B5-B9C0-B66AFDD3BC1E}"/>
    <cellStyle name="Comma 2 3 2 2 3 2 2" xfId="4026" xr:uid="{9AEC54A2-A48D-497C-8593-6FCC125B0CE2}"/>
    <cellStyle name="Comma 2 3 2 2 3 3" xfId="2876" xr:uid="{10419BE3-69B2-4CBC-BB3E-6A9AAAA35068}"/>
    <cellStyle name="Comma 2 3 2 2 3 3 2" xfId="4446" xr:uid="{53791792-740E-4673-8D95-8C609877AF88}"/>
    <cellStyle name="Comma 2 3 2 2 3 4" xfId="3606" xr:uid="{3D2946C9-F2C4-4BDB-9234-B8F22C34D842}"/>
    <cellStyle name="Comma 2 3 2 2 4" xfId="858" xr:uid="{971A36CA-4AFA-4665-A05E-A27EA99A493E}"/>
    <cellStyle name="Comma 2 3 2 2 4 2" xfId="1980" xr:uid="{8C68EDF1-7CA3-48BC-983E-3E028610B35C}"/>
    <cellStyle name="Comma 2 3 2 2 4 2 2" xfId="4110" xr:uid="{C0776109-85B1-4770-B9F0-21B6257FA944}"/>
    <cellStyle name="Comma 2 3 2 2 4 3" xfId="3100" xr:uid="{1C5FF5F6-9641-4968-8AC9-407C782E9880}"/>
    <cellStyle name="Comma 2 3 2 2 4 3 2" xfId="4530" xr:uid="{29083A2B-34DB-4CDC-9588-DFC9A45F5188}"/>
    <cellStyle name="Comma 2 3 2 2 4 4" xfId="3690" xr:uid="{8D8BA576-9DBF-4DF0-AD8A-486128223B29}"/>
    <cellStyle name="Comma 2 3 2 2 5" xfId="1307" xr:uid="{10B667DE-4212-4D67-81A6-6F6863FF0DC0}"/>
    <cellStyle name="Comma 2 3 2 2 5 2" xfId="3858" xr:uid="{B41C4534-4818-453D-92FC-CD083ECBE1F3}"/>
    <cellStyle name="Comma 2 3 2 2 6" xfId="2428" xr:uid="{C82CD99C-DE9C-47DC-A964-B71C155CA007}"/>
    <cellStyle name="Comma 2 3 2 2 6 2" xfId="4278" xr:uid="{662A3526-D6E2-4D48-A5A6-75902D55CF31}"/>
    <cellStyle name="Comma 2 3 2 2 7" xfId="3438" xr:uid="{ED7250CB-53CD-450B-AA8D-3EB6897EE3B9}"/>
    <cellStyle name="Comma 2 3 2 3" xfId="296" xr:uid="{1086496F-8FCF-4E69-AD36-DBF1F228282D}"/>
    <cellStyle name="Comma 2 3 2 3 2" xfId="970" xr:uid="{D0757AAE-B498-4283-A3B7-868E43976B7C}"/>
    <cellStyle name="Comma 2 3 2 3 2 2" xfId="2092" xr:uid="{5DCF4173-49F0-4969-89B7-DEC9146F03BF}"/>
    <cellStyle name="Comma 2 3 2 3 2 2 2" xfId="4152" xr:uid="{CDD777D3-47A3-4488-8D1B-8653686E16F5}"/>
    <cellStyle name="Comma 2 3 2 3 2 3" xfId="3212" xr:uid="{319BF57E-467E-40C7-BE9B-C390F0286500}"/>
    <cellStyle name="Comma 2 3 2 3 2 3 2" xfId="4572" xr:uid="{8D3961C2-7962-4C0F-97AB-B0C779B1C8DB}"/>
    <cellStyle name="Comma 2 3 2 3 2 4" xfId="3732" xr:uid="{FD6B9139-BC14-4045-9846-738980EF0AC3}"/>
    <cellStyle name="Comma 2 3 2 3 3" xfId="1419" xr:uid="{162D0904-BC8E-440D-AE67-67AFC63EED8F}"/>
    <cellStyle name="Comma 2 3 2 3 3 2" xfId="3900" xr:uid="{0F4E4531-9DB7-412C-B5FE-1B53665075CC}"/>
    <cellStyle name="Comma 2 3 2 3 4" xfId="2540" xr:uid="{4EE17987-65B2-452C-AB30-6F0AFEA6A51F}"/>
    <cellStyle name="Comma 2 3 2 3 4 2" xfId="4320" xr:uid="{CDCA6268-0A9E-410A-AFA8-54F1AEADC06F}"/>
    <cellStyle name="Comma 2 3 2 3 5" xfId="3480" xr:uid="{FC4BF1FA-20D9-4EF6-A6C7-F62DA7E18863}"/>
    <cellStyle name="Comma 2 3 2 4" xfId="521" xr:uid="{62434275-F276-450A-9DBE-B08C32299448}"/>
    <cellStyle name="Comma 2 3 2 4 2" xfId="1643" xr:uid="{9AAB0142-9E34-4777-B9E5-6E60275BE59C}"/>
    <cellStyle name="Comma 2 3 2 4 2 2" xfId="3984" xr:uid="{C3F034D4-38F5-414C-9C17-B92B3A22548A}"/>
    <cellStyle name="Comma 2 3 2 4 3" xfId="2764" xr:uid="{E6EDFFD3-F38A-4559-83A3-9062085C3DC1}"/>
    <cellStyle name="Comma 2 3 2 4 3 2" xfId="4404" xr:uid="{0DC9AEDF-B4D3-4C7B-8227-1702AD22B418}"/>
    <cellStyle name="Comma 2 3 2 4 4" xfId="3564" xr:uid="{43CE14EA-AA1F-43B4-8DD7-5E1AF607984B}"/>
    <cellStyle name="Comma 2 3 2 5" xfId="746" xr:uid="{17630CFB-E0B7-403D-8706-A47A484B8A09}"/>
    <cellStyle name="Comma 2 3 2 5 2" xfId="1868" xr:uid="{21855BBF-B2EA-4D3D-8277-B93D454C5808}"/>
    <cellStyle name="Comma 2 3 2 5 2 2" xfId="4068" xr:uid="{84D66888-2617-4CDB-B646-3B2FDB099FDD}"/>
    <cellStyle name="Comma 2 3 2 5 3" xfId="2988" xr:uid="{8B1C649F-5FF0-4CFD-B523-5D1050A06B8C}"/>
    <cellStyle name="Comma 2 3 2 5 3 2" xfId="4488" xr:uid="{E07F5A88-F2BA-4959-8E2A-DFE2AB262630}"/>
    <cellStyle name="Comma 2 3 2 5 4" xfId="3648" xr:uid="{C60338C7-1B74-42D0-8D24-396F34C6F492}"/>
    <cellStyle name="Comma 2 3 2 6" xfId="1195" xr:uid="{119722CC-DE4A-41EE-AEBB-55CC95E20552}"/>
    <cellStyle name="Comma 2 3 2 6 2" xfId="3816" xr:uid="{FA38AD78-7365-45E6-8B75-F37C90F3861C}"/>
    <cellStyle name="Comma 2 3 2 7" xfId="2316" xr:uid="{83B323C5-9B58-4BA4-A44C-6E107D4C8BB1}"/>
    <cellStyle name="Comma 2 3 2 7 2" xfId="4236" xr:uid="{F2EFB7FC-033E-4DF0-88ED-7BB57FA77820}"/>
    <cellStyle name="Comma 2 3 2 8" xfId="3396" xr:uid="{CA07C76D-5231-4777-973C-31BACD9CE11D}"/>
    <cellStyle name="Comma 2 3 3" xfId="103" xr:uid="{5120A87F-10C6-40F4-9A15-272216D66C5B}"/>
    <cellStyle name="Comma 2 3 3 2" xfId="215" xr:uid="{35EACD61-72C6-4844-AB10-DBFEC1243090}"/>
    <cellStyle name="Comma 2 3 3 2 2" xfId="440" xr:uid="{1DC1C19E-B181-4742-A18B-CC51DBEB0F5B}"/>
    <cellStyle name="Comma 2 3 3 2 2 2" xfId="1114" xr:uid="{5C5BF552-883C-4E8E-82D8-C4C5E4A6CB30}"/>
    <cellStyle name="Comma 2 3 3 2 2 2 2" xfId="2236" xr:uid="{A42AE1DF-16FF-4BF2-82A2-DEB5B2D71D5C}"/>
    <cellStyle name="Comma 2 3 3 2 2 2 2 2" xfId="4206" xr:uid="{F27F9656-0E5E-427D-A9C7-01A24D27D14F}"/>
    <cellStyle name="Comma 2 3 3 2 2 2 3" xfId="3356" xr:uid="{E527DD17-E07A-400A-AE63-BEC893A22A54}"/>
    <cellStyle name="Comma 2 3 3 2 2 2 3 2" xfId="4626" xr:uid="{F6FF082B-38B7-4041-99E0-EBC3194EE1CD}"/>
    <cellStyle name="Comma 2 3 3 2 2 2 4" xfId="3786" xr:uid="{45B81089-C9AD-43FF-B48B-005DEB6030FC}"/>
    <cellStyle name="Comma 2 3 3 2 2 3" xfId="1563" xr:uid="{25BA2433-4AA9-4DD2-A7A3-B97E3B2DEE7B}"/>
    <cellStyle name="Comma 2 3 3 2 2 3 2" xfId="3954" xr:uid="{072624F5-A5F1-4922-834B-6A06B3EB6E7F}"/>
    <cellStyle name="Comma 2 3 3 2 2 4" xfId="2684" xr:uid="{8CB66CEC-BA82-4011-A15B-8B3F716679D2}"/>
    <cellStyle name="Comma 2 3 3 2 2 4 2" xfId="4374" xr:uid="{FB11E85A-CED5-459C-8B39-2606A3B32C35}"/>
    <cellStyle name="Comma 2 3 3 2 2 5" xfId="3534" xr:uid="{0B371B4F-7AEA-4A84-B512-210018887D54}"/>
    <cellStyle name="Comma 2 3 3 2 3" xfId="665" xr:uid="{D2173AE5-E1CC-4C97-B787-7129749A925D}"/>
    <cellStyle name="Comma 2 3 3 2 3 2" xfId="1787" xr:uid="{94B5C8A0-B8CD-4F16-91BE-6A37EF2FB42B}"/>
    <cellStyle name="Comma 2 3 3 2 3 2 2" xfId="4038" xr:uid="{506E515E-E8D0-49AA-8BD5-4C5C57BDFB0E}"/>
    <cellStyle name="Comma 2 3 3 2 3 3" xfId="2908" xr:uid="{B057947D-4DDC-401E-8508-52C7466C9107}"/>
    <cellStyle name="Comma 2 3 3 2 3 3 2" xfId="4458" xr:uid="{23ECEB37-E053-42CD-B4FC-4ED29E966359}"/>
    <cellStyle name="Comma 2 3 3 2 3 4" xfId="3618" xr:uid="{9F622F5F-CC2B-4322-9961-675AA401357E}"/>
    <cellStyle name="Comma 2 3 3 2 4" xfId="890" xr:uid="{07A5DBC6-68AB-4DBB-AF36-5F942997A8CC}"/>
    <cellStyle name="Comma 2 3 3 2 4 2" xfId="2012" xr:uid="{C93AE16C-7B4B-4F56-BFA8-0EC14C006D12}"/>
    <cellStyle name="Comma 2 3 3 2 4 2 2" xfId="4122" xr:uid="{64FBBE78-49F2-4FBD-9FF9-C1A98D346EA0}"/>
    <cellStyle name="Comma 2 3 3 2 4 3" xfId="3132" xr:uid="{E976A828-BB95-41B8-AB65-B5FAA7F0B76E}"/>
    <cellStyle name="Comma 2 3 3 2 4 3 2" xfId="4542" xr:uid="{0DE82043-FFBC-4C53-BED2-23AC54477E04}"/>
    <cellStyle name="Comma 2 3 3 2 4 4" xfId="3702" xr:uid="{3FCE2975-E423-438A-BA74-7AEAE36E5242}"/>
    <cellStyle name="Comma 2 3 3 2 5" xfId="1339" xr:uid="{2C2966B9-4BE8-4AC7-83B8-E6E778735C58}"/>
    <cellStyle name="Comma 2 3 3 2 5 2" xfId="3870" xr:uid="{B41855C6-388F-40D6-9E77-D80C92B5FB43}"/>
    <cellStyle name="Comma 2 3 3 2 6" xfId="2460" xr:uid="{03836548-D213-455A-9995-790AEC3086B6}"/>
    <cellStyle name="Comma 2 3 3 2 6 2" xfId="4290" xr:uid="{CCC50C55-4AD4-48ED-8C21-6EAE3AD8F42B}"/>
    <cellStyle name="Comma 2 3 3 2 7" xfId="3450" xr:uid="{36E080CC-2AB6-4EB2-8F41-1ADE40322E9A}"/>
    <cellStyle name="Comma 2 3 3 3" xfId="328" xr:uid="{60108376-6B6F-4C4D-8FD9-69ECD4920FCC}"/>
    <cellStyle name="Comma 2 3 3 3 2" xfId="1002" xr:uid="{40B7C6D9-2110-4473-B19D-543FB39F9A51}"/>
    <cellStyle name="Comma 2 3 3 3 2 2" xfId="2124" xr:uid="{A3AE6D66-E960-415D-8ECD-4E1DD7AB890E}"/>
    <cellStyle name="Comma 2 3 3 3 2 2 2" xfId="4164" xr:uid="{5104E0C8-5878-452E-B4FC-D7D607D07892}"/>
    <cellStyle name="Comma 2 3 3 3 2 3" xfId="3244" xr:uid="{552E802A-A179-405F-B327-FC075CFBC317}"/>
    <cellStyle name="Comma 2 3 3 3 2 3 2" xfId="4584" xr:uid="{877632BB-52E8-4E92-ACA7-A93DFCDCBF91}"/>
    <cellStyle name="Comma 2 3 3 3 2 4" xfId="3744" xr:uid="{35E19FF1-807D-425F-BF2D-57FD7DF1CA06}"/>
    <cellStyle name="Comma 2 3 3 3 3" xfId="1451" xr:uid="{72AC1D85-350A-4E54-A220-D2992140FA08}"/>
    <cellStyle name="Comma 2 3 3 3 3 2" xfId="3912" xr:uid="{96A50793-F5B7-46FB-A67F-D7D43FD1E6C6}"/>
    <cellStyle name="Comma 2 3 3 3 4" xfId="2572" xr:uid="{AE504DEB-0EB6-4EDC-9BB7-03EDE03122B2}"/>
    <cellStyle name="Comma 2 3 3 3 4 2" xfId="4332" xr:uid="{A1887F35-5BA4-4534-A561-378A524D5C35}"/>
    <cellStyle name="Comma 2 3 3 3 5" xfId="3492" xr:uid="{8C9B01B4-D802-4B9A-B941-D01B6E485A5A}"/>
    <cellStyle name="Comma 2 3 3 4" xfId="553" xr:uid="{1AFB3D3B-1A50-40E5-B8B4-89BC49E87C93}"/>
    <cellStyle name="Comma 2 3 3 4 2" xfId="1675" xr:uid="{926259DC-562D-41C9-8F5A-1940C3AB0706}"/>
    <cellStyle name="Comma 2 3 3 4 2 2" xfId="3996" xr:uid="{DC7A72C2-6B42-400D-986B-C5339EF89A87}"/>
    <cellStyle name="Comma 2 3 3 4 3" xfId="2796" xr:uid="{7DA30596-C3F9-441B-824A-478F32D0F272}"/>
    <cellStyle name="Comma 2 3 3 4 3 2" xfId="4416" xr:uid="{8D3F1F3D-9A89-4343-9BBE-89AF9BA50FA7}"/>
    <cellStyle name="Comma 2 3 3 4 4" xfId="3576" xr:uid="{7494EB12-F316-4856-94F6-F2660AEB8DF7}"/>
    <cellStyle name="Comma 2 3 3 5" xfId="778" xr:uid="{BE4D3E1D-BB8A-4343-964C-3F86EA140119}"/>
    <cellStyle name="Comma 2 3 3 5 2" xfId="1900" xr:uid="{1BF011ED-5F54-4443-9852-D6E1BE3499F8}"/>
    <cellStyle name="Comma 2 3 3 5 2 2" xfId="4080" xr:uid="{CAC0E0DE-F01F-4413-A270-4A48F98E59AC}"/>
    <cellStyle name="Comma 2 3 3 5 3" xfId="3020" xr:uid="{E6C87C17-B14D-45F2-A12C-B3EE667DFB8B}"/>
    <cellStyle name="Comma 2 3 3 5 3 2" xfId="4500" xr:uid="{4587059B-2450-4140-BAE7-05ADEE9E61C5}"/>
    <cellStyle name="Comma 2 3 3 5 4" xfId="3660" xr:uid="{48443F91-EF59-473C-99C2-408A916F5424}"/>
    <cellStyle name="Comma 2 3 3 6" xfId="1227" xr:uid="{19C5F37F-3D75-47AD-9D80-7CBEB37A4709}"/>
    <cellStyle name="Comma 2 3 3 6 2" xfId="3828" xr:uid="{D301499E-53C4-4149-B716-E472F842F343}"/>
    <cellStyle name="Comma 2 3 3 7" xfId="2348" xr:uid="{9F65DDB5-3796-47D7-BAB6-B58438F45C65}"/>
    <cellStyle name="Comma 2 3 3 7 2" xfId="4248" xr:uid="{91B33F3F-2EB3-42FF-B240-F4E5061D1ACC}"/>
    <cellStyle name="Comma 2 3 3 8" xfId="3408" xr:uid="{8ECAE1AB-B725-4D9F-A6F7-6AF0CD4F284D}"/>
    <cellStyle name="Comma 2 3 4" xfId="135" xr:uid="{B94D7D80-D02F-4450-9BF8-18226E383053}"/>
    <cellStyle name="Comma 2 3 4 2" xfId="360" xr:uid="{854E3F01-16BB-40F2-9DC2-4700AB681C70}"/>
    <cellStyle name="Comma 2 3 4 2 2" xfId="1034" xr:uid="{22146774-8026-45BF-B968-FD3696CE072D}"/>
    <cellStyle name="Comma 2 3 4 2 2 2" xfId="2156" xr:uid="{7D8350A4-159F-4313-B686-264277696544}"/>
    <cellStyle name="Comma 2 3 4 2 2 2 2" xfId="4176" xr:uid="{83B81D52-BEB9-4F94-9681-27DAF7D6B445}"/>
    <cellStyle name="Comma 2 3 4 2 2 3" xfId="3276" xr:uid="{3CB468AE-8C54-4488-B6A2-CAC13711515F}"/>
    <cellStyle name="Comma 2 3 4 2 2 3 2" xfId="4596" xr:uid="{C250EE64-28D5-44B3-8068-356A11A81E34}"/>
    <cellStyle name="Comma 2 3 4 2 2 4" xfId="3756" xr:uid="{B661ED0E-5AD0-4641-A6DC-3B216BBECAF1}"/>
    <cellStyle name="Comma 2 3 4 2 3" xfId="1483" xr:uid="{5F006F55-7F98-4C81-81FC-74D6BC4BFCE4}"/>
    <cellStyle name="Comma 2 3 4 2 3 2" xfId="3924" xr:uid="{193D1698-7E8A-4DB7-BC35-1AD49A77E813}"/>
    <cellStyle name="Comma 2 3 4 2 4" xfId="2604" xr:uid="{9CD845B2-539D-4CD8-B614-3C6C296F1BB7}"/>
    <cellStyle name="Comma 2 3 4 2 4 2" xfId="4344" xr:uid="{B38E38F0-28C4-434A-899D-62931F261303}"/>
    <cellStyle name="Comma 2 3 4 2 5" xfId="3504" xr:uid="{0CE32F3F-EA14-4C34-9487-7C876805E454}"/>
    <cellStyle name="Comma 2 3 4 3" xfId="585" xr:uid="{C9B1C427-6D19-436D-A1A8-C9B9E9DB8153}"/>
    <cellStyle name="Comma 2 3 4 3 2" xfId="1707" xr:uid="{D546485A-7C55-4046-BB4C-845737271301}"/>
    <cellStyle name="Comma 2 3 4 3 2 2" xfId="4008" xr:uid="{6E774836-2285-4865-BCE7-93203C9F8B2D}"/>
    <cellStyle name="Comma 2 3 4 3 3" xfId="2828" xr:uid="{83CA66D1-0B7A-410E-A675-FDB33BADC209}"/>
    <cellStyle name="Comma 2 3 4 3 3 2" xfId="4428" xr:uid="{C23EC034-FA1C-4355-9F90-62EE3A61F116}"/>
    <cellStyle name="Comma 2 3 4 3 4" xfId="3588" xr:uid="{6345B0AC-8D53-4F6D-9B38-AD5BD41F07C1}"/>
    <cellStyle name="Comma 2 3 4 4" xfId="810" xr:uid="{AE932C71-0A39-4EB2-8CE9-3301995163D7}"/>
    <cellStyle name="Comma 2 3 4 4 2" xfId="1932" xr:uid="{33FE554F-28B3-4AC7-95EC-94EF02F55482}"/>
    <cellStyle name="Comma 2 3 4 4 2 2" xfId="4092" xr:uid="{2BF70E46-F066-48F5-9708-05E4E1A8AEE2}"/>
    <cellStyle name="Comma 2 3 4 4 3" xfId="3052" xr:uid="{17FE3AA9-C02D-4FC2-83E2-00288FECCC41}"/>
    <cellStyle name="Comma 2 3 4 4 3 2" xfId="4512" xr:uid="{CA38A726-0814-4F28-83CD-4331AC0D2A7D}"/>
    <cellStyle name="Comma 2 3 4 4 4" xfId="3672" xr:uid="{42E9B60C-95E1-4D06-A6A8-4F7D7441EACE}"/>
    <cellStyle name="Comma 2 3 4 5" xfId="1259" xr:uid="{7D75C471-8B02-4989-A185-97DC553AA218}"/>
    <cellStyle name="Comma 2 3 4 5 2" xfId="3840" xr:uid="{A15CADBD-C4C0-421B-A9BC-5ADF0631908E}"/>
    <cellStyle name="Comma 2 3 4 6" xfId="2380" xr:uid="{697E39E2-42A8-4D19-9F5E-94638972CF9D}"/>
    <cellStyle name="Comma 2 3 4 6 2" xfId="4260" xr:uid="{2263C24F-8DE4-4896-BA84-40F0AD811FD4}"/>
    <cellStyle name="Comma 2 3 4 7" xfId="3420" xr:uid="{594245E0-61A9-4D09-9D05-018A8C4C621D}"/>
    <cellStyle name="Comma 2 3 5" xfId="248" xr:uid="{B2999F5E-2955-44D4-BBB8-45D30FBE00B0}"/>
    <cellStyle name="Comma 2 3 5 2" xfId="922" xr:uid="{B6255777-29A1-4168-BBF7-F9B112AF4A64}"/>
    <cellStyle name="Comma 2 3 5 2 2" xfId="2044" xr:uid="{E4B02F11-1960-4245-ABD1-3198A9705C0C}"/>
    <cellStyle name="Comma 2 3 5 2 2 2" xfId="4134" xr:uid="{7F587F3C-DC9F-44AD-890F-676BA1AE5A9B}"/>
    <cellStyle name="Comma 2 3 5 2 3" xfId="3164" xr:uid="{B292557A-F84F-4B66-9B32-7B7D1C1FC34B}"/>
    <cellStyle name="Comma 2 3 5 2 3 2" xfId="4554" xr:uid="{1F4D5EB5-D7E6-49A8-9CB6-387E3057D0F3}"/>
    <cellStyle name="Comma 2 3 5 2 4" xfId="3714" xr:uid="{5FE90DD4-1723-4FA0-9FBF-F736A089846D}"/>
    <cellStyle name="Comma 2 3 5 3" xfId="1371" xr:uid="{FAFDBC97-1647-4F0E-B029-1B1D3AEE0C02}"/>
    <cellStyle name="Comma 2 3 5 3 2" xfId="3882" xr:uid="{9C99FAC7-81AA-4B02-8953-4E76CD466DBC}"/>
    <cellStyle name="Comma 2 3 5 4" xfId="2492" xr:uid="{443E6749-F2AB-4DEE-B2CA-4A47BCC83DB9}"/>
    <cellStyle name="Comma 2 3 5 4 2" xfId="4302" xr:uid="{9F5EAD57-82AC-496E-9806-82BF328ED304}"/>
    <cellStyle name="Comma 2 3 5 5" xfId="3462" xr:uid="{73994008-2B5B-4B32-B7CA-BABD65B6ABD6}"/>
    <cellStyle name="Comma 2 3 6" xfId="473" xr:uid="{27E1DA95-8B8C-4E2B-95A4-B353033BC67C}"/>
    <cellStyle name="Comma 2 3 6 2" xfId="1595" xr:uid="{8010BC04-47E7-401C-A839-03C4AAF1FD6F}"/>
    <cellStyle name="Comma 2 3 6 2 2" xfId="3966" xr:uid="{7E75FBBE-7421-46D5-BA6F-96EF279B3E04}"/>
    <cellStyle name="Comma 2 3 6 3" xfId="2716" xr:uid="{04F8C1FF-A488-4C5F-AC4A-29D5395E69E9}"/>
    <cellStyle name="Comma 2 3 6 3 2" xfId="4386" xr:uid="{F9DBECE2-5E7A-431E-BA07-22189496388D}"/>
    <cellStyle name="Comma 2 3 6 4" xfId="3546" xr:uid="{AE637ADB-977D-429A-AEA6-ADFEB1D81EBD}"/>
    <cellStyle name="Comma 2 3 7" xfId="698" xr:uid="{B5820C0D-DD66-4713-A3D1-D355D5B0B29D}"/>
    <cellStyle name="Comma 2 3 7 2" xfId="1820" xr:uid="{0066DE10-EF0E-40CC-88F7-577FF339A1DC}"/>
    <cellStyle name="Comma 2 3 7 2 2" xfId="4050" xr:uid="{15F970F9-B08E-4923-B33C-51F4D503C05E}"/>
    <cellStyle name="Comma 2 3 7 3" xfId="2940" xr:uid="{5AE56014-B767-4CD1-82A0-EBDFCE14CCC5}"/>
    <cellStyle name="Comma 2 3 7 3 2" xfId="4470" xr:uid="{49A19345-D03D-415F-A6EE-CA05EB002509}"/>
    <cellStyle name="Comma 2 3 7 4" xfId="3630" xr:uid="{E65FE6A2-BA82-42BB-93D0-9BB154525B77}"/>
    <cellStyle name="Comma 2 3 8" xfId="1147" xr:uid="{71FD6499-D26F-4B5F-A729-8238450049F3}"/>
    <cellStyle name="Comma 2 3 8 2" xfId="3798" xr:uid="{5B4D8038-22B1-4112-8A65-B73A5EF0FDF1}"/>
    <cellStyle name="Comma 2 3 9" xfId="2268" xr:uid="{1B403B17-4B03-4237-AE29-F29DC3F05C93}"/>
    <cellStyle name="Comma 2 3 9 2" xfId="4218" xr:uid="{AF19D751-5932-4D9D-8198-B1F3C38C3770}"/>
    <cellStyle name="Comma 2 4" xfId="39" xr:uid="{4A00EE17-18B4-45AE-913D-477F1CC2923A}"/>
    <cellStyle name="Comma 2 4 2" xfId="151" xr:uid="{D42C6416-0B9B-4026-8F28-A484A9B6C444}"/>
    <cellStyle name="Comma 2 4 2 2" xfId="376" xr:uid="{886B1888-0D1F-4B82-9EBA-97C3C64F9264}"/>
    <cellStyle name="Comma 2 4 2 2 2" xfId="1050" xr:uid="{D002ED70-E7C7-44E4-9E17-431104E15BDF}"/>
    <cellStyle name="Comma 2 4 2 2 2 2" xfId="2172" xr:uid="{4A99BFFD-AA61-453E-B793-DA9D3DE6DBAB}"/>
    <cellStyle name="Comma 2 4 2 2 2 2 2" xfId="4182" xr:uid="{97562F13-501A-4CB1-A243-7BEB5202A5C1}"/>
    <cellStyle name="Comma 2 4 2 2 2 3" xfId="3292" xr:uid="{E482B635-9DB0-4645-B85B-E21B7334F62E}"/>
    <cellStyle name="Comma 2 4 2 2 2 3 2" xfId="4602" xr:uid="{FE092743-07CD-492D-895C-A4C32BE98401}"/>
    <cellStyle name="Comma 2 4 2 2 2 4" xfId="3762" xr:uid="{43B1146A-62E3-48C7-9BB0-EBFF9867943A}"/>
    <cellStyle name="Comma 2 4 2 2 3" xfId="1499" xr:uid="{EDDAE388-64D8-481A-8753-7AA4F1FC58DD}"/>
    <cellStyle name="Comma 2 4 2 2 3 2" xfId="3930" xr:uid="{D3C42551-1503-48D9-B164-0354A2A15824}"/>
    <cellStyle name="Comma 2 4 2 2 4" xfId="2620" xr:uid="{50E81B3B-0F77-45D1-9E24-8B41817C5519}"/>
    <cellStyle name="Comma 2 4 2 2 4 2" xfId="4350" xr:uid="{E4E1AF7C-3600-46FE-B86C-58CFB60E75A5}"/>
    <cellStyle name="Comma 2 4 2 2 5" xfId="3510" xr:uid="{57DCBFAA-C769-4403-AC96-5E93EB8B79E9}"/>
    <cellStyle name="Comma 2 4 2 3" xfId="601" xr:uid="{4B150329-51B9-4163-B64F-BA4CA1214BC9}"/>
    <cellStyle name="Comma 2 4 2 3 2" xfId="1723" xr:uid="{87E23564-A694-49AD-8814-EADC9B7D6211}"/>
    <cellStyle name="Comma 2 4 2 3 2 2" xfId="4014" xr:uid="{65A8B855-DF2D-4101-B13C-CB8CA5E7766D}"/>
    <cellStyle name="Comma 2 4 2 3 3" xfId="2844" xr:uid="{93E707D9-4B84-4A94-A5A0-43DBAE8139DC}"/>
    <cellStyle name="Comma 2 4 2 3 3 2" xfId="4434" xr:uid="{9008DFA8-562E-40C5-9719-99BC3916E80C}"/>
    <cellStyle name="Comma 2 4 2 3 4" xfId="3594" xr:uid="{86922022-59D3-4266-ADB2-BE04459F9A0C}"/>
    <cellStyle name="Comma 2 4 2 4" xfId="826" xr:uid="{F04F9D79-5BFA-4F7F-9C31-08ED63A41A4F}"/>
    <cellStyle name="Comma 2 4 2 4 2" xfId="1948" xr:uid="{D28C24FF-3C3E-49BD-B211-E6557C715601}"/>
    <cellStyle name="Comma 2 4 2 4 2 2" xfId="4098" xr:uid="{BED82171-C7AE-47F0-B80E-757A3D5A6E55}"/>
    <cellStyle name="Comma 2 4 2 4 3" xfId="3068" xr:uid="{F5764656-178B-4F93-ADA8-76D33F55AC49}"/>
    <cellStyle name="Comma 2 4 2 4 3 2" xfId="4518" xr:uid="{B8D2C19F-1512-4343-9D22-8C006A9FC8B5}"/>
    <cellStyle name="Comma 2 4 2 4 4" xfId="3678" xr:uid="{EC61D38E-B064-4A92-B5C3-610023B1E7EC}"/>
    <cellStyle name="Comma 2 4 2 5" xfId="1275" xr:uid="{1D0787E8-5712-4342-AC78-18A31E2F3F9A}"/>
    <cellStyle name="Comma 2 4 2 5 2" xfId="3846" xr:uid="{8812034D-D909-49C8-9894-65D6F7D80CF9}"/>
    <cellStyle name="Comma 2 4 2 6" xfId="2396" xr:uid="{61D380C0-C476-438E-BB12-60C1656AA7DA}"/>
    <cellStyle name="Comma 2 4 2 6 2" xfId="4266" xr:uid="{1FC636E4-7E5C-468A-A728-0B693FEAFF44}"/>
    <cellStyle name="Comma 2 4 2 7" xfId="3426" xr:uid="{801E9487-601D-436D-869D-0612811CB040}"/>
    <cellStyle name="Comma 2 4 3" xfId="264" xr:uid="{0F87AAA3-2E22-4770-B13D-0C699E53BE29}"/>
    <cellStyle name="Comma 2 4 3 2" xfId="938" xr:uid="{4CEE9B01-29E0-4499-88BC-720BDBFF043F}"/>
    <cellStyle name="Comma 2 4 3 2 2" xfId="2060" xr:uid="{A7F639FF-601E-48AD-A01F-F47776E497BE}"/>
    <cellStyle name="Comma 2 4 3 2 2 2" xfId="4140" xr:uid="{BF89D7F6-5778-452F-899B-F8F7ECB7B781}"/>
    <cellStyle name="Comma 2 4 3 2 3" xfId="3180" xr:uid="{FA09B84F-01E5-4258-BD8A-43CDF8DFE70E}"/>
    <cellStyle name="Comma 2 4 3 2 3 2" xfId="4560" xr:uid="{80C55478-47D7-43A0-BDA3-95A6B7D4AFA3}"/>
    <cellStyle name="Comma 2 4 3 2 4" xfId="3720" xr:uid="{B2D7A421-6790-470B-9CB4-1AE614197301}"/>
    <cellStyle name="Comma 2 4 3 3" xfId="1387" xr:uid="{33D91C9C-DDF6-4FFF-88DD-05A750480D87}"/>
    <cellStyle name="Comma 2 4 3 3 2" xfId="3888" xr:uid="{6767DE8A-6F62-4BFA-A8A5-910AAB2DAF25}"/>
    <cellStyle name="Comma 2 4 3 4" xfId="2508" xr:uid="{6F0C875E-58AD-4BEF-96E9-22B57B8ABDDC}"/>
    <cellStyle name="Comma 2 4 3 4 2" xfId="4308" xr:uid="{B640F214-40EE-4253-A554-A25F38C8505F}"/>
    <cellStyle name="Comma 2 4 3 5" xfId="3468" xr:uid="{96C68F69-B88C-4780-9C31-7D0A1B01C27C}"/>
    <cellStyle name="Comma 2 4 4" xfId="489" xr:uid="{3627F585-9937-4AE4-BDA9-42BDED500857}"/>
    <cellStyle name="Comma 2 4 4 2" xfId="1611" xr:uid="{6C621061-9F51-44AD-9E52-40FE9F57ED3F}"/>
    <cellStyle name="Comma 2 4 4 2 2" xfId="3972" xr:uid="{5CF4CC30-6B05-45D2-9A22-7B433168E9DF}"/>
    <cellStyle name="Comma 2 4 4 3" xfId="2732" xr:uid="{A66BFCAB-3F63-4CC6-9AD6-4F02BB1FACEF}"/>
    <cellStyle name="Comma 2 4 4 3 2" xfId="4392" xr:uid="{1EFD1DE9-BE58-4B76-BA66-9D3E8F54574D}"/>
    <cellStyle name="Comma 2 4 4 4" xfId="3552" xr:uid="{E9597B37-C687-47F3-A19A-E328D9EE4817}"/>
    <cellStyle name="Comma 2 4 5" xfId="714" xr:uid="{9A22A0BC-885B-4621-A7CE-0006C9CB1BD9}"/>
    <cellStyle name="Comma 2 4 5 2" xfId="1836" xr:uid="{B4B178DA-5286-409E-8BD4-1994DAE9F4BC}"/>
    <cellStyle name="Comma 2 4 5 2 2" xfId="4056" xr:uid="{A1BC8A2A-0BB0-44AF-A994-1708BDCD817A}"/>
    <cellStyle name="Comma 2 4 5 3" xfId="2956" xr:uid="{2C99771F-748F-421E-8371-CF3CBEC608A9}"/>
    <cellStyle name="Comma 2 4 5 3 2" xfId="4476" xr:uid="{79F89C2C-5082-4B41-97A8-79393D70ECF3}"/>
    <cellStyle name="Comma 2 4 5 4" xfId="3636" xr:uid="{545C49CD-C8B3-494A-A96A-AC9617E6D1A9}"/>
    <cellStyle name="Comma 2 4 6" xfId="1163" xr:uid="{3E6E6A3F-4BAC-404C-A8FD-E3162B865917}"/>
    <cellStyle name="Comma 2 4 6 2" xfId="3804" xr:uid="{208F8650-299D-4F99-A6E5-F594C687B875}"/>
    <cellStyle name="Comma 2 4 7" xfId="2284" xr:uid="{BDA4C1A6-9299-4BC8-B781-35C335E84FD6}"/>
    <cellStyle name="Comma 2 4 7 2" xfId="4224" xr:uid="{957E52BC-55D9-4FF0-8333-43BB772FDD45}"/>
    <cellStyle name="Comma 2 4 8" xfId="3384" xr:uid="{BD6C3BE4-1087-4A27-B89B-3B0B3DA2CBA2}"/>
    <cellStyle name="Comma 2 5" xfId="55" xr:uid="{B50E5A2E-42BE-438E-A35B-6AD364AFCBCF}"/>
    <cellStyle name="Comma 2 5 2" xfId="167" xr:uid="{8EA06F4D-42EA-4E9A-B7EF-43EF8D3EA3FA}"/>
    <cellStyle name="Comma 2 5 2 2" xfId="392" xr:uid="{1B51169B-F76B-464B-8BFA-6C692F0B9146}"/>
    <cellStyle name="Comma 2 5 2 2 2" xfId="1066" xr:uid="{1479BB49-AC2C-4732-8621-FF937EFE1449}"/>
    <cellStyle name="Comma 2 5 2 2 2 2" xfId="2188" xr:uid="{84C51FA4-8F39-4351-B8C4-097BF6B38EE0}"/>
    <cellStyle name="Comma 2 5 2 2 2 2 2" xfId="4188" xr:uid="{B9F0D3B7-50DA-4671-9CE2-003CD2E7F655}"/>
    <cellStyle name="Comma 2 5 2 2 2 3" xfId="3308" xr:uid="{0067BA66-D910-42BC-985F-7784C483CFD6}"/>
    <cellStyle name="Comma 2 5 2 2 2 3 2" xfId="4608" xr:uid="{D567DA94-556B-4513-95B3-092E1302E58F}"/>
    <cellStyle name="Comma 2 5 2 2 2 4" xfId="3768" xr:uid="{EEE99347-8BA7-4A25-869F-44ECE5BB659A}"/>
    <cellStyle name="Comma 2 5 2 2 3" xfId="1515" xr:uid="{529FB238-19AE-4479-8E0F-18F7E46BF5F6}"/>
    <cellStyle name="Comma 2 5 2 2 3 2" xfId="3936" xr:uid="{3E1A16C5-32E1-43DF-B8DA-478B958BB6B3}"/>
    <cellStyle name="Comma 2 5 2 2 4" xfId="2636" xr:uid="{01FA8D24-673F-42DB-BD36-9EA49A1563B3}"/>
    <cellStyle name="Comma 2 5 2 2 4 2" xfId="4356" xr:uid="{CF899D72-D8AD-4945-966B-CBC646F331E4}"/>
    <cellStyle name="Comma 2 5 2 2 5" xfId="3516" xr:uid="{0C9391F6-5A1E-4BAF-B9BE-B38D8800E0D8}"/>
    <cellStyle name="Comma 2 5 2 3" xfId="617" xr:uid="{B783DADB-386C-4392-B5A5-1CFC424EA5CC}"/>
    <cellStyle name="Comma 2 5 2 3 2" xfId="1739" xr:uid="{B183F769-E090-4C9F-8290-9C2D35566882}"/>
    <cellStyle name="Comma 2 5 2 3 2 2" xfId="4020" xr:uid="{535A3C09-526B-48F7-93D4-BB8A1EA00693}"/>
    <cellStyle name="Comma 2 5 2 3 3" xfId="2860" xr:uid="{52C9388C-FCAA-4E3C-887A-FDEEC5BCCD79}"/>
    <cellStyle name="Comma 2 5 2 3 3 2" xfId="4440" xr:uid="{922D6497-7C67-4A53-BEE2-594E4C3C02C4}"/>
    <cellStyle name="Comma 2 5 2 3 4" xfId="3600" xr:uid="{1839A0DF-B258-44FA-A8F6-8BEC126EE846}"/>
    <cellStyle name="Comma 2 5 2 4" xfId="842" xr:uid="{7B9EACFE-1ABC-4C7C-8022-4B37CDE9E8F5}"/>
    <cellStyle name="Comma 2 5 2 4 2" xfId="1964" xr:uid="{F135E99D-CEEE-43A5-9192-389231E6E10E}"/>
    <cellStyle name="Comma 2 5 2 4 2 2" xfId="4104" xr:uid="{E78D9955-1333-4AB2-9529-0701364A1286}"/>
    <cellStyle name="Comma 2 5 2 4 3" xfId="3084" xr:uid="{277AB5D3-AFC9-4A53-B506-F3F1D84D0AC2}"/>
    <cellStyle name="Comma 2 5 2 4 3 2" xfId="4524" xr:uid="{0689FEC3-7659-4EA1-9AE2-75DDAA6CB932}"/>
    <cellStyle name="Comma 2 5 2 4 4" xfId="3684" xr:uid="{D522FA30-9D8F-41A4-92BD-D35BD175D5F0}"/>
    <cellStyle name="Comma 2 5 2 5" xfId="1291" xr:uid="{97B63C17-34C3-4065-B8E3-3137D08AC13D}"/>
    <cellStyle name="Comma 2 5 2 5 2" xfId="3852" xr:uid="{3C51EF06-066A-466A-AF49-10E2C987413D}"/>
    <cellStyle name="Comma 2 5 2 6" xfId="2412" xr:uid="{2A91A01C-4FAE-461F-972B-A13DC9D0D9D3}"/>
    <cellStyle name="Comma 2 5 2 6 2" xfId="4272" xr:uid="{12F45423-4BA1-4B26-BA4A-58DEC9E76B21}"/>
    <cellStyle name="Comma 2 5 2 7" xfId="3432" xr:uid="{DCB54754-D872-4B43-9A84-1C0EBB321663}"/>
    <cellStyle name="Comma 2 5 3" xfId="280" xr:uid="{5C81E606-2C6E-45DF-A19A-8369F11FB335}"/>
    <cellStyle name="Comma 2 5 3 2" xfId="954" xr:uid="{CDE5E75C-4EDA-4DE7-82B8-1EA21719A4EE}"/>
    <cellStyle name="Comma 2 5 3 2 2" xfId="2076" xr:uid="{588E7173-97D8-4168-8817-DEADA7C318A4}"/>
    <cellStyle name="Comma 2 5 3 2 2 2" xfId="4146" xr:uid="{4CA05B82-9756-4ECB-8683-22663F6BFA2A}"/>
    <cellStyle name="Comma 2 5 3 2 3" xfId="3196" xr:uid="{BE79250A-75D3-48C6-8BE5-1E1C2945CFC0}"/>
    <cellStyle name="Comma 2 5 3 2 3 2" xfId="4566" xr:uid="{4A4182CF-EED9-4EDC-9FCD-2E2E0C0ED603}"/>
    <cellStyle name="Comma 2 5 3 2 4" xfId="3726" xr:uid="{3783CA5D-B78E-4659-818E-5E710DCDD56F}"/>
    <cellStyle name="Comma 2 5 3 3" xfId="1403" xr:uid="{08BEE4E9-CD29-4EDA-81C5-B15DB88338DF}"/>
    <cellStyle name="Comma 2 5 3 3 2" xfId="3894" xr:uid="{65FCA1CE-1E38-46CD-BB41-105A7DAF3FCB}"/>
    <cellStyle name="Comma 2 5 3 4" xfId="2524" xr:uid="{118707E5-3D8F-4B07-954E-00FE5605EF26}"/>
    <cellStyle name="Comma 2 5 3 4 2" xfId="4314" xr:uid="{5E4D3DA0-0DF0-40CE-ADB5-0177C7A110F2}"/>
    <cellStyle name="Comma 2 5 3 5" xfId="3474" xr:uid="{C461C63F-CC39-41CD-9671-FA415AA6980A}"/>
    <cellStyle name="Comma 2 5 4" xfId="505" xr:uid="{3CA4DBAF-A92A-42E8-A53C-3833D6F61A56}"/>
    <cellStyle name="Comma 2 5 4 2" xfId="1627" xr:uid="{D8A417AF-4162-40E1-AE4D-CC090C7F8A36}"/>
    <cellStyle name="Comma 2 5 4 2 2" xfId="3978" xr:uid="{86859590-FB17-47CF-9278-58879F0E7DFC}"/>
    <cellStyle name="Comma 2 5 4 3" xfId="2748" xr:uid="{6BB7BB63-6CE5-4E18-AB85-5CEA057388EF}"/>
    <cellStyle name="Comma 2 5 4 3 2" xfId="4398" xr:uid="{F1027025-405A-4CE7-BA0A-1466A89721EB}"/>
    <cellStyle name="Comma 2 5 4 4" xfId="3558" xr:uid="{27A83521-6683-4215-8A83-6F7B8361D89B}"/>
    <cellStyle name="Comma 2 5 5" xfId="730" xr:uid="{90F292F3-7212-4B99-9990-9D569545CCC9}"/>
    <cellStyle name="Comma 2 5 5 2" xfId="1852" xr:uid="{17E62C48-F89F-4E20-88E7-B0229CAB8FF7}"/>
    <cellStyle name="Comma 2 5 5 2 2" xfId="4062" xr:uid="{7A49348D-688E-4F87-85C2-FF15653AC44B}"/>
    <cellStyle name="Comma 2 5 5 3" xfId="2972" xr:uid="{9456E18A-B174-4680-BDAB-3894C771A3D6}"/>
    <cellStyle name="Comma 2 5 5 3 2" xfId="4482" xr:uid="{E0C19B36-370F-468E-B487-E52A65E8FAC4}"/>
    <cellStyle name="Comma 2 5 5 4" xfId="3642" xr:uid="{AB013A79-ACD1-42B3-9168-FD2DB0A3AF41}"/>
    <cellStyle name="Comma 2 5 6" xfId="1179" xr:uid="{664987E8-B51C-4D44-A4C7-8B2F1E901778}"/>
    <cellStyle name="Comma 2 5 6 2" xfId="3810" xr:uid="{7AE0ABAA-4060-4ACA-80CC-896D509FA498}"/>
    <cellStyle name="Comma 2 5 7" xfId="2300" xr:uid="{579D0078-E210-4BE3-9076-84C4BB0565FB}"/>
    <cellStyle name="Comma 2 5 7 2" xfId="4230" xr:uid="{2D37AD9B-7464-4DD4-BE44-A1220ED7A34B}"/>
    <cellStyle name="Comma 2 5 8" xfId="3390" xr:uid="{A42D5F11-6D00-4B34-8DA0-BA113BAC5457}"/>
    <cellStyle name="Comma 2 6" xfId="87" xr:uid="{2745DE18-DFC5-4C63-881F-C618C86B74D7}"/>
    <cellStyle name="Comma 2 6 2" xfId="199" xr:uid="{DABF8C8E-C3FB-4AA2-8D5B-FA8A7D703ACE}"/>
    <cellStyle name="Comma 2 6 2 2" xfId="424" xr:uid="{6249B120-87B3-4853-9461-67DD5FB2D3E4}"/>
    <cellStyle name="Comma 2 6 2 2 2" xfId="1098" xr:uid="{47438636-F93B-45F6-B031-EC595B14400B}"/>
    <cellStyle name="Comma 2 6 2 2 2 2" xfId="2220" xr:uid="{771EE652-3E8B-4816-A85F-65169187FA19}"/>
    <cellStyle name="Comma 2 6 2 2 2 2 2" xfId="4200" xr:uid="{B757DD6F-EDF8-406D-8487-509F17D36CB2}"/>
    <cellStyle name="Comma 2 6 2 2 2 3" xfId="3340" xr:uid="{1140E996-3DB2-4815-9ECF-6F08749DB842}"/>
    <cellStyle name="Comma 2 6 2 2 2 3 2" xfId="4620" xr:uid="{F3A7887B-C853-4980-8982-40FB02D8A49E}"/>
    <cellStyle name="Comma 2 6 2 2 2 4" xfId="3780" xr:uid="{4BFE4922-9D27-4C7F-9C31-21A4C905F674}"/>
    <cellStyle name="Comma 2 6 2 2 3" xfId="1547" xr:uid="{1EE6DF7B-3175-42B8-A92D-7D1189B5410F}"/>
    <cellStyle name="Comma 2 6 2 2 3 2" xfId="3948" xr:uid="{B03E5D12-CFD2-4DFD-BE8D-6D61AAB84CF6}"/>
    <cellStyle name="Comma 2 6 2 2 4" xfId="2668" xr:uid="{22B7771B-6808-460D-B96E-8819E683DE8C}"/>
    <cellStyle name="Comma 2 6 2 2 4 2" xfId="4368" xr:uid="{9DE9CC2C-38CD-40E9-B03E-4300331E7F0E}"/>
    <cellStyle name="Comma 2 6 2 2 5" xfId="3528" xr:uid="{DEF3B042-8BC5-455B-9A74-C5E1AF5A7F07}"/>
    <cellStyle name="Comma 2 6 2 3" xfId="649" xr:uid="{C412385F-9390-4D31-AE44-90D7260D7C73}"/>
    <cellStyle name="Comma 2 6 2 3 2" xfId="1771" xr:uid="{895BB72E-4E39-4D2E-83CE-43B00F70976A}"/>
    <cellStyle name="Comma 2 6 2 3 2 2" xfId="4032" xr:uid="{7040ECAC-67E1-4E37-A2EB-96A5F47350AD}"/>
    <cellStyle name="Comma 2 6 2 3 3" xfId="2892" xr:uid="{BA8CCF78-CB0C-464A-913C-97047D651D5F}"/>
    <cellStyle name="Comma 2 6 2 3 3 2" xfId="4452" xr:uid="{9C59FCDA-D78E-4AC2-B5CD-5B91FBB1CFCC}"/>
    <cellStyle name="Comma 2 6 2 3 4" xfId="3612" xr:uid="{A07E5BF8-FA44-4CF5-BD4A-41E1AAA25907}"/>
    <cellStyle name="Comma 2 6 2 4" xfId="874" xr:uid="{7A1ACBB7-E9BC-4847-91F2-3273AB0FFA22}"/>
    <cellStyle name="Comma 2 6 2 4 2" xfId="1996" xr:uid="{70C7D3F8-EC13-4D09-BFD9-94AC2C7201A4}"/>
    <cellStyle name="Comma 2 6 2 4 2 2" xfId="4116" xr:uid="{2D095E5A-78CA-4452-8B77-C77798B051CD}"/>
    <cellStyle name="Comma 2 6 2 4 3" xfId="3116" xr:uid="{55929987-6B7A-4340-8022-C41B81D237B6}"/>
    <cellStyle name="Comma 2 6 2 4 3 2" xfId="4536" xr:uid="{26CB8640-A08B-4177-B9FC-EA3F37EE2F1F}"/>
    <cellStyle name="Comma 2 6 2 4 4" xfId="3696" xr:uid="{832A63BC-5170-4334-95B4-F209A8EBD18A}"/>
    <cellStyle name="Comma 2 6 2 5" xfId="1323" xr:uid="{BACFF435-6F24-4D3A-95E3-6749C2F28B47}"/>
    <cellStyle name="Comma 2 6 2 5 2" xfId="3864" xr:uid="{43C97814-EF26-4CBF-844C-DBCFA0CB0A7C}"/>
    <cellStyle name="Comma 2 6 2 6" xfId="2444" xr:uid="{EBCE4AB4-92D6-4C4B-9EA0-CE471C5E8C2B}"/>
    <cellStyle name="Comma 2 6 2 6 2" xfId="4284" xr:uid="{818974CC-F3CF-4FB2-9036-E37A09E57804}"/>
    <cellStyle name="Comma 2 6 2 7" xfId="3444" xr:uid="{F1973126-A093-47EB-B460-E5E5A6ED452E}"/>
    <cellStyle name="Comma 2 6 3" xfId="312" xr:uid="{8CE99E9C-2F99-47CE-8310-7B180B342709}"/>
    <cellStyle name="Comma 2 6 3 2" xfId="986" xr:uid="{4BA46CDB-6C08-4A92-A287-DBB8B658FD74}"/>
    <cellStyle name="Comma 2 6 3 2 2" xfId="2108" xr:uid="{C38BC31E-804E-499B-8CB6-588AD93E2F53}"/>
    <cellStyle name="Comma 2 6 3 2 2 2" xfId="4158" xr:uid="{968BC616-8C41-4E6B-BD8C-5E0FA039BE30}"/>
    <cellStyle name="Comma 2 6 3 2 3" xfId="3228" xr:uid="{299FBA32-9F01-4B34-87E5-3D1BED393026}"/>
    <cellStyle name="Comma 2 6 3 2 3 2" xfId="4578" xr:uid="{FD0E849B-5E6B-4F37-AA8B-54708498AE12}"/>
    <cellStyle name="Comma 2 6 3 2 4" xfId="3738" xr:uid="{D39C52A5-B2D8-4A7D-9D9A-FCB9A84EE3F0}"/>
    <cellStyle name="Comma 2 6 3 3" xfId="1435" xr:uid="{0B24896C-D0A0-4472-BD46-2E81859E4D11}"/>
    <cellStyle name="Comma 2 6 3 3 2" xfId="3906" xr:uid="{7E04DFD0-FF23-41CB-9134-09FCD99402DB}"/>
    <cellStyle name="Comma 2 6 3 4" xfId="2556" xr:uid="{2CF657D0-5003-4B43-A560-A62ECF85E9B6}"/>
    <cellStyle name="Comma 2 6 3 4 2" xfId="4326" xr:uid="{4E32F79F-6A16-438F-A49F-BCC1FA9FF270}"/>
    <cellStyle name="Comma 2 6 3 5" xfId="3486" xr:uid="{05C8B372-A29B-483F-9726-446FD8757978}"/>
    <cellStyle name="Comma 2 6 4" xfId="537" xr:uid="{6331325A-8813-45BB-BA08-3BDEE70D00AD}"/>
    <cellStyle name="Comma 2 6 4 2" xfId="1659" xr:uid="{5E3F2450-896A-4419-B421-A7561D8DF342}"/>
    <cellStyle name="Comma 2 6 4 2 2" xfId="3990" xr:uid="{43D138D1-C7A2-4E09-8FF2-F00B873795E7}"/>
    <cellStyle name="Comma 2 6 4 3" xfId="2780" xr:uid="{42E4A33C-DD3F-4998-9D25-32C9C2903FAC}"/>
    <cellStyle name="Comma 2 6 4 3 2" xfId="4410" xr:uid="{4D8AB66D-CCBC-4DBF-B667-EA0DA585A298}"/>
    <cellStyle name="Comma 2 6 4 4" xfId="3570" xr:uid="{39B92E36-8105-4A45-923F-7CC4A2E5BF7E}"/>
    <cellStyle name="Comma 2 6 5" xfId="762" xr:uid="{9B8CDE53-39D8-4F74-87D7-400640AD561E}"/>
    <cellStyle name="Comma 2 6 5 2" xfId="1884" xr:uid="{702221EE-12F3-44F3-A861-798566C244F3}"/>
    <cellStyle name="Comma 2 6 5 2 2" xfId="4074" xr:uid="{CD12C913-CD16-4203-BF1B-E1FEA954812A}"/>
    <cellStyle name="Comma 2 6 5 3" xfId="3004" xr:uid="{D2B6EB01-8614-40B3-96D7-1D8EDD3EBEC6}"/>
    <cellStyle name="Comma 2 6 5 3 2" xfId="4494" xr:uid="{83FC7C23-B033-441D-829A-EF756D828A01}"/>
    <cellStyle name="Comma 2 6 5 4" xfId="3654" xr:uid="{ACC24E6A-7FE8-467D-B555-D325F5D90A35}"/>
    <cellStyle name="Comma 2 6 6" xfId="1211" xr:uid="{7FF12F21-70E5-472C-B881-8B95A3A0ADB9}"/>
    <cellStyle name="Comma 2 6 6 2" xfId="3822" xr:uid="{C8BB7146-0D3C-4953-B741-00FA0C907FC3}"/>
    <cellStyle name="Comma 2 6 7" xfId="2332" xr:uid="{7769DE61-0A96-4095-918F-F19B97043EB4}"/>
    <cellStyle name="Comma 2 6 7 2" xfId="4242" xr:uid="{CE58625C-EC2C-4A1C-ADD5-33469FD8AAD1}"/>
    <cellStyle name="Comma 2 6 8" xfId="3402" xr:uid="{8DA78D5C-65B9-40D1-A1A9-D8841D7761F2}"/>
    <cellStyle name="Comma 2 7" xfId="119" xr:uid="{4440C41F-FECD-43C4-A1E3-4E8BF7C52450}"/>
    <cellStyle name="Comma 2 7 2" xfId="344" xr:uid="{9C4DE9F5-B9EB-4917-A32F-14D2649A50FE}"/>
    <cellStyle name="Comma 2 7 2 2" xfId="1018" xr:uid="{5334836F-FE5E-46F9-BC1A-ED26B1B31956}"/>
    <cellStyle name="Comma 2 7 2 2 2" xfId="2140" xr:uid="{44A3B2A8-EBE3-467A-B275-CF0EA46ED714}"/>
    <cellStyle name="Comma 2 7 2 2 2 2" xfId="4170" xr:uid="{F6BB4C3E-2807-4767-AF98-82EEDB3018E9}"/>
    <cellStyle name="Comma 2 7 2 2 3" xfId="3260" xr:uid="{BD9E47D7-3711-4235-A4F1-AB966F28836D}"/>
    <cellStyle name="Comma 2 7 2 2 3 2" xfId="4590" xr:uid="{39E1BF44-38B8-442E-B197-22360B8FC4BA}"/>
    <cellStyle name="Comma 2 7 2 2 4" xfId="3750" xr:uid="{D6B7AF8E-8319-4548-9012-7E55934A903F}"/>
    <cellStyle name="Comma 2 7 2 3" xfId="1467" xr:uid="{7E379D19-692B-41F6-A6C3-6D00CCF95FC3}"/>
    <cellStyle name="Comma 2 7 2 3 2" xfId="3918" xr:uid="{E16D9672-ACBB-40BF-9D35-565DDA690922}"/>
    <cellStyle name="Comma 2 7 2 4" xfId="2588" xr:uid="{6A761A6D-1F2A-4DA3-832F-0AC249F78C98}"/>
    <cellStyle name="Comma 2 7 2 4 2" xfId="4338" xr:uid="{4449D006-00AD-4E6C-9F03-37A416B12DD0}"/>
    <cellStyle name="Comma 2 7 2 5" xfId="3498" xr:uid="{A71F0358-64ED-4A24-90CB-02024F9A2119}"/>
    <cellStyle name="Comma 2 7 3" xfId="569" xr:uid="{88D93BE1-AEB7-4AB8-8CA2-55BFF1A857AD}"/>
    <cellStyle name="Comma 2 7 3 2" xfId="1691" xr:uid="{2E4E6C76-EF63-44D3-BBE4-C5C59C9A9E15}"/>
    <cellStyle name="Comma 2 7 3 2 2" xfId="4002" xr:uid="{9D3DBBFA-1617-4368-A75B-B32A959DE7A9}"/>
    <cellStyle name="Comma 2 7 3 3" xfId="2812" xr:uid="{D9AA42C2-B4B0-4280-B73C-394C269624AE}"/>
    <cellStyle name="Comma 2 7 3 3 2" xfId="4422" xr:uid="{9EC265E5-DA3A-4BE6-B023-F1D823A2AFF8}"/>
    <cellStyle name="Comma 2 7 3 4" xfId="3582" xr:uid="{37508640-49B1-431D-8092-5E06A7863C59}"/>
    <cellStyle name="Comma 2 7 4" xfId="794" xr:uid="{FAB34202-C5D2-4655-8623-24CD8D641641}"/>
    <cellStyle name="Comma 2 7 4 2" xfId="1916" xr:uid="{2B4CF951-ECBC-40A6-87E1-1A337B7C6DB4}"/>
    <cellStyle name="Comma 2 7 4 2 2" xfId="4086" xr:uid="{265BF083-26B0-4FD4-A04E-B73E5BEA2213}"/>
    <cellStyle name="Comma 2 7 4 3" xfId="3036" xr:uid="{D2338F96-C890-48A3-9656-94B40711CA84}"/>
    <cellStyle name="Comma 2 7 4 3 2" xfId="4506" xr:uid="{1EA9D274-039D-43E3-B6A0-F936A891D45B}"/>
    <cellStyle name="Comma 2 7 4 4" xfId="3666" xr:uid="{EA68C068-08BF-45E2-A4AC-FCC306F51987}"/>
    <cellStyle name="Comma 2 7 5" xfId="1243" xr:uid="{C3505081-080F-4EB8-A9EC-E21518A49A68}"/>
    <cellStyle name="Comma 2 7 5 2" xfId="3834" xr:uid="{FAE01048-B605-43BD-AC27-AF35AD4F7959}"/>
    <cellStyle name="Comma 2 7 6" xfId="2364" xr:uid="{DAFB5F41-D85D-46CC-B1FF-993BEA8759AA}"/>
    <cellStyle name="Comma 2 7 6 2" xfId="4254" xr:uid="{19332E1C-3212-4A30-8FA3-E938000EDF52}"/>
    <cellStyle name="Comma 2 7 7" xfId="3414" xr:uid="{B1D53E47-9FEC-4173-8711-81BA70442E3B}"/>
    <cellStyle name="Comma 2 8" xfId="232" xr:uid="{8AB73884-C4E5-4CA8-86DD-C213F855BBAB}"/>
    <cellStyle name="Comma 2 8 2" xfId="906" xr:uid="{6B09CCB3-1069-456C-9CE5-1E49E641CE33}"/>
    <cellStyle name="Comma 2 8 2 2" xfId="2028" xr:uid="{3BB74050-CFD7-464A-B626-C0337E5BDB35}"/>
    <cellStyle name="Comma 2 8 2 2 2" xfId="4128" xr:uid="{72423D55-22A1-4FDE-A4E0-3945C4677504}"/>
    <cellStyle name="Comma 2 8 2 3" xfId="3148" xr:uid="{2DE37386-54DD-47F4-8014-8FFDEB7B8D08}"/>
    <cellStyle name="Comma 2 8 2 3 2" xfId="4548" xr:uid="{57595DF9-1D7C-4D66-809F-B671D1B523A8}"/>
    <cellStyle name="Comma 2 8 2 4" xfId="3708" xr:uid="{524E9DEF-BD7E-40E7-93DC-58A355C84CD9}"/>
    <cellStyle name="Comma 2 8 3" xfId="1355" xr:uid="{206B7022-B003-4985-B678-07EFBDD341BF}"/>
    <cellStyle name="Comma 2 8 3 2" xfId="3876" xr:uid="{69D03C78-6FDA-44DF-9FF8-FBC1610A8EEE}"/>
    <cellStyle name="Comma 2 8 4" xfId="2476" xr:uid="{52F46A7D-935A-466A-983C-10443EEF954E}"/>
    <cellStyle name="Comma 2 8 4 2" xfId="4296" xr:uid="{AC0C8D48-33C7-424F-939B-A43CFF92B0CC}"/>
    <cellStyle name="Comma 2 8 5" xfId="3456" xr:uid="{FE26CA47-AC15-4564-87FD-2677E00DBEF9}"/>
    <cellStyle name="Comma 2 9" xfId="457" xr:uid="{5ACB36CC-33CA-42FA-B221-DF19B9CB689A}"/>
    <cellStyle name="Comma 2 9 2" xfId="1579" xr:uid="{BCA86278-6C49-4BE7-BDAE-86A2753602EF}"/>
    <cellStyle name="Comma 2 9 2 2" xfId="3960" xr:uid="{AF327D55-8352-4292-9480-D54652F2F779}"/>
    <cellStyle name="Comma 2 9 3" xfId="2700" xr:uid="{D2D06873-3A1F-4A7A-B125-6F36DDC69B8D}"/>
    <cellStyle name="Comma 2 9 3 2" xfId="4380" xr:uid="{E07D36AB-E4A2-4265-8115-412B72B1106B}"/>
    <cellStyle name="Comma 2 9 4" xfId="3540" xr:uid="{6072043E-8E32-4943-AFA2-BE9615ADFB48}"/>
    <cellStyle name="Comma 3" xfId="14" xr:uid="{6F7C373C-DFAF-4B5A-8E3A-C47D2C330264}"/>
    <cellStyle name="Comma 3 10" xfId="1138" xr:uid="{36305958-FFBF-4EE9-A44A-CA3E4800950B}"/>
    <cellStyle name="Comma 3 10 2" xfId="3794" xr:uid="{9FD6E8E8-B67C-489D-A625-A9860B237F89}"/>
    <cellStyle name="Comma 3 11" xfId="2259" xr:uid="{59EDC4CD-3165-46DF-95F7-B6578FB85DB3}"/>
    <cellStyle name="Comma 3 11 2" xfId="4214" xr:uid="{FC456BA3-BB3E-4448-95A4-8FFC1F5C5B18}"/>
    <cellStyle name="Comma 3 12" xfId="3374" xr:uid="{0430BBF4-AD75-4CAB-9034-A476F21D6FF9}"/>
    <cellStyle name="Comma 3 2" xfId="30" xr:uid="{FB749CC0-A98B-421D-9DE8-133BC188AC2D}"/>
    <cellStyle name="Comma 3 2 10" xfId="3380" xr:uid="{CF8F54B9-4494-4146-9A3A-2C0965B240B9}"/>
    <cellStyle name="Comma 3 2 2" xfId="78" xr:uid="{813BC0B8-7520-4537-B294-9E50FE8C413C}"/>
    <cellStyle name="Comma 3 2 2 2" xfId="190" xr:uid="{13C7850F-2897-4C69-AEC7-6565A52BEA2D}"/>
    <cellStyle name="Comma 3 2 2 2 2" xfId="415" xr:uid="{3B01A07A-AE48-4A5D-9F9D-B4210E0AA8BD}"/>
    <cellStyle name="Comma 3 2 2 2 2 2" xfId="1089" xr:uid="{A2591BA9-F27E-45BD-8261-BBE0426FA196}"/>
    <cellStyle name="Comma 3 2 2 2 2 2 2" xfId="2211" xr:uid="{A3ADFB05-554B-429D-BDD9-C648E2879CFA}"/>
    <cellStyle name="Comma 3 2 2 2 2 2 2 2" xfId="4196" xr:uid="{777CEA3E-BA3A-4420-A6A4-1888AD35AAF4}"/>
    <cellStyle name="Comma 3 2 2 2 2 2 3" xfId="3331" xr:uid="{550E96DA-35F3-4191-A0FB-11F9DEB23ACA}"/>
    <cellStyle name="Comma 3 2 2 2 2 2 3 2" xfId="4616" xr:uid="{11191F61-C74D-4CD4-ABD9-4E39389DB054}"/>
    <cellStyle name="Comma 3 2 2 2 2 2 4" xfId="3776" xr:uid="{8B987D94-30CF-4970-AED5-2EE489DD8252}"/>
    <cellStyle name="Comma 3 2 2 2 2 3" xfId="1538" xr:uid="{265A7954-2896-4A1A-9900-C55837B5B3BE}"/>
    <cellStyle name="Comma 3 2 2 2 2 3 2" xfId="3944" xr:uid="{BB64B2B2-2E42-4D30-BD82-4F3A899468FF}"/>
    <cellStyle name="Comma 3 2 2 2 2 4" xfId="2659" xr:uid="{8AD4D880-C007-4293-90A4-C5CA48F26356}"/>
    <cellStyle name="Comma 3 2 2 2 2 4 2" xfId="4364" xr:uid="{FBAA23E5-49C8-40CC-BF07-CA8CC784C3D1}"/>
    <cellStyle name="Comma 3 2 2 2 2 5" xfId="3524" xr:uid="{2CF4D3D8-B324-4FEC-B6C7-DF79D38C4136}"/>
    <cellStyle name="Comma 3 2 2 2 3" xfId="640" xr:uid="{723EE6F9-B2FD-45CE-A50F-7BC14B4795A3}"/>
    <cellStyle name="Comma 3 2 2 2 3 2" xfId="1762" xr:uid="{807B5E33-F43E-4049-82B5-EC088A21B981}"/>
    <cellStyle name="Comma 3 2 2 2 3 2 2" xfId="4028" xr:uid="{870E02AF-28AD-4F99-8FDD-CB4E733CD4D3}"/>
    <cellStyle name="Comma 3 2 2 2 3 3" xfId="2883" xr:uid="{672D3892-B329-4981-83B2-E96CC2E0A773}"/>
    <cellStyle name="Comma 3 2 2 2 3 3 2" xfId="4448" xr:uid="{298CA9CD-244F-41D4-913C-1AEA7D8EAEEE}"/>
    <cellStyle name="Comma 3 2 2 2 3 4" xfId="3608" xr:uid="{4A739BDF-F487-4739-B843-060F9EA677FA}"/>
    <cellStyle name="Comma 3 2 2 2 4" xfId="865" xr:uid="{833869D6-4994-46BB-B6C7-5C65E298285C}"/>
    <cellStyle name="Comma 3 2 2 2 4 2" xfId="1987" xr:uid="{B43D2974-0302-4299-860B-5CF0F1BA9EB5}"/>
    <cellStyle name="Comma 3 2 2 2 4 2 2" xfId="4112" xr:uid="{64A3005E-F05F-457F-94C8-E4CF78EBCF33}"/>
    <cellStyle name="Comma 3 2 2 2 4 3" xfId="3107" xr:uid="{0610B90D-216F-4613-B569-7FFC385137A8}"/>
    <cellStyle name="Comma 3 2 2 2 4 3 2" xfId="4532" xr:uid="{0A914A7E-ADAA-43C1-8E71-8F0C4D6601D1}"/>
    <cellStyle name="Comma 3 2 2 2 4 4" xfId="3692" xr:uid="{D56A1A51-F7FE-493D-9121-F4566B2C24C6}"/>
    <cellStyle name="Comma 3 2 2 2 5" xfId="1314" xr:uid="{A7A77703-573F-4E1A-BE5A-5B5BD5DA45FD}"/>
    <cellStyle name="Comma 3 2 2 2 5 2" xfId="3860" xr:uid="{A8B2DBB3-9A81-49F6-8582-DAB4C1035E91}"/>
    <cellStyle name="Comma 3 2 2 2 6" xfId="2435" xr:uid="{66F651E3-F084-4DBF-8BF8-A6B2DBC52422}"/>
    <cellStyle name="Comma 3 2 2 2 6 2" xfId="4280" xr:uid="{A002E97A-D3F6-4E49-A6CB-B6725902C53E}"/>
    <cellStyle name="Comma 3 2 2 2 7" xfId="3440" xr:uid="{E1B9EDF6-0166-40CF-9588-227DF2A6A5FE}"/>
    <cellStyle name="Comma 3 2 2 3" xfId="303" xr:uid="{3202CE69-BF0A-4059-B825-5DDC13FBF98E}"/>
    <cellStyle name="Comma 3 2 2 3 2" xfId="977" xr:uid="{6CB611C7-B707-47A7-94B7-1094D3857B62}"/>
    <cellStyle name="Comma 3 2 2 3 2 2" xfId="2099" xr:uid="{840CA734-1C39-485C-A431-288DF3D4ED0C}"/>
    <cellStyle name="Comma 3 2 2 3 2 2 2" xfId="4154" xr:uid="{C58772FD-7F8D-491A-BA1F-0EBD55FB18EB}"/>
    <cellStyle name="Comma 3 2 2 3 2 3" xfId="3219" xr:uid="{AE1632F8-7320-4B7D-85E3-D52E31F2A60E}"/>
    <cellStyle name="Comma 3 2 2 3 2 3 2" xfId="4574" xr:uid="{AFBDF1E5-FBB1-4D7E-8F53-E989102ABFC2}"/>
    <cellStyle name="Comma 3 2 2 3 2 4" xfId="3734" xr:uid="{09C60D96-6BC4-4DC3-85DD-453C8B1BAB45}"/>
    <cellStyle name="Comma 3 2 2 3 3" xfId="1426" xr:uid="{D1C5462E-7F8B-410C-9CCC-F6CAFD9D6C88}"/>
    <cellStyle name="Comma 3 2 2 3 3 2" xfId="3902" xr:uid="{B556B112-2605-4161-BC62-FD7FAEE10A53}"/>
    <cellStyle name="Comma 3 2 2 3 4" xfId="2547" xr:uid="{555090E2-6487-4A40-8D56-0AB2EDD2E062}"/>
    <cellStyle name="Comma 3 2 2 3 4 2" xfId="4322" xr:uid="{038E264E-5D26-4C50-B9C2-22291D20DD5E}"/>
    <cellStyle name="Comma 3 2 2 3 5" xfId="3482" xr:uid="{DF14D3BC-0BA2-4929-9E14-0D9D31082D10}"/>
    <cellStyle name="Comma 3 2 2 4" xfId="528" xr:uid="{5134EC24-E169-4013-B2EB-B70B71A6DFE4}"/>
    <cellStyle name="Comma 3 2 2 4 2" xfId="1650" xr:uid="{B042D170-F4E3-4CAF-AF72-AC44A37BAD1C}"/>
    <cellStyle name="Comma 3 2 2 4 2 2" xfId="3986" xr:uid="{C62BA4FA-4555-422B-9E7E-7E8FEFA158F1}"/>
    <cellStyle name="Comma 3 2 2 4 3" xfId="2771" xr:uid="{7B6AA13B-118C-4042-93A9-9BF8F8982F7D}"/>
    <cellStyle name="Comma 3 2 2 4 3 2" xfId="4406" xr:uid="{016DC67A-197F-457D-A95D-7F777C91CAF0}"/>
    <cellStyle name="Comma 3 2 2 4 4" xfId="3566" xr:uid="{A25C88C3-649B-4ECC-8A23-FEE6FC95B307}"/>
    <cellStyle name="Comma 3 2 2 5" xfId="753" xr:uid="{33098C52-96B1-4902-A816-C2CA35838AE6}"/>
    <cellStyle name="Comma 3 2 2 5 2" xfId="1875" xr:uid="{DB685937-32B2-4E61-AEC1-36F2C49BDECA}"/>
    <cellStyle name="Comma 3 2 2 5 2 2" xfId="4070" xr:uid="{B4B114AF-6DF4-43F9-B893-88FF623E5E16}"/>
    <cellStyle name="Comma 3 2 2 5 3" xfId="2995" xr:uid="{BBB5664B-0643-4872-84B7-451E2DB1945F}"/>
    <cellStyle name="Comma 3 2 2 5 3 2" xfId="4490" xr:uid="{B93A148F-76A1-4225-8EC7-04821959B769}"/>
    <cellStyle name="Comma 3 2 2 5 4" xfId="3650" xr:uid="{8877BC9C-44FE-413B-B078-2CF7B1A2BE02}"/>
    <cellStyle name="Comma 3 2 2 6" xfId="1202" xr:uid="{A12C5C18-D85D-47D1-ADCD-D25FD232D1AC}"/>
    <cellStyle name="Comma 3 2 2 6 2" xfId="3818" xr:uid="{FA01F7DC-5F2D-48FA-8931-9DB93AE93647}"/>
    <cellStyle name="Comma 3 2 2 7" xfId="2323" xr:uid="{FBE2CA73-70AC-4F38-8238-712E734554C3}"/>
    <cellStyle name="Comma 3 2 2 7 2" xfId="4238" xr:uid="{49AF4E6D-43A4-4CD0-9885-BC70FBE8FD1C}"/>
    <cellStyle name="Comma 3 2 2 8" xfId="3398" xr:uid="{F8E345D8-833D-4F68-A893-9C50E6BBF76D}"/>
    <cellStyle name="Comma 3 2 3" xfId="110" xr:uid="{4FE3C7F6-D099-4547-B6B1-E3E21AC1BE48}"/>
    <cellStyle name="Comma 3 2 3 2" xfId="222" xr:uid="{6A31CC4F-E3B2-4C87-9849-6A2CE136836D}"/>
    <cellStyle name="Comma 3 2 3 2 2" xfId="447" xr:uid="{840F3CA1-C26B-4BA1-A8D5-A861742C452F}"/>
    <cellStyle name="Comma 3 2 3 2 2 2" xfId="1121" xr:uid="{506AC852-CCB4-42A0-AACD-892FAA1D9B25}"/>
    <cellStyle name="Comma 3 2 3 2 2 2 2" xfId="2243" xr:uid="{15F1E9BD-AA55-41DC-9395-F2B5C9D46C3A}"/>
    <cellStyle name="Comma 3 2 3 2 2 2 2 2" xfId="4208" xr:uid="{9C3586E6-DBFD-4CF0-9C03-1DFE59144D3A}"/>
    <cellStyle name="Comma 3 2 3 2 2 2 3" xfId="3363" xr:uid="{BF6F6656-8B16-4824-A87A-8D9DD27C52BA}"/>
    <cellStyle name="Comma 3 2 3 2 2 2 3 2" xfId="4628" xr:uid="{FB4E4395-3AFA-4BD6-9F6A-5DBF050C6884}"/>
    <cellStyle name="Comma 3 2 3 2 2 2 4" xfId="3788" xr:uid="{697199D1-D799-499C-9B1B-05CD970278D4}"/>
    <cellStyle name="Comma 3 2 3 2 2 3" xfId="1570" xr:uid="{8BD37115-0D60-4536-9562-A520621AA6DC}"/>
    <cellStyle name="Comma 3 2 3 2 2 3 2" xfId="3956" xr:uid="{8A5EDB8F-F2C3-4BF1-A8A7-90A66C6CAE40}"/>
    <cellStyle name="Comma 3 2 3 2 2 4" xfId="2691" xr:uid="{A07B1072-FBC3-4407-B941-EFEAB47AB7D5}"/>
    <cellStyle name="Comma 3 2 3 2 2 4 2" xfId="4376" xr:uid="{DB17B174-11E5-460B-AE46-1A2ACDD45AB8}"/>
    <cellStyle name="Comma 3 2 3 2 2 5" xfId="3536" xr:uid="{F6A5C4BD-4F64-41D9-B833-6846EC698FCA}"/>
    <cellStyle name="Comma 3 2 3 2 3" xfId="672" xr:uid="{BFACA972-218A-48D3-8F2F-C7BBC840E65E}"/>
    <cellStyle name="Comma 3 2 3 2 3 2" xfId="1794" xr:uid="{23E90635-05EC-4E14-BE26-2460E1A62244}"/>
    <cellStyle name="Comma 3 2 3 2 3 2 2" xfId="4040" xr:uid="{8851A250-B271-4759-BCE8-DC9AE8294A28}"/>
    <cellStyle name="Comma 3 2 3 2 3 3" xfId="2915" xr:uid="{4CA89E36-F306-495C-98EF-94E55BE062A4}"/>
    <cellStyle name="Comma 3 2 3 2 3 3 2" xfId="4460" xr:uid="{894A0840-9CDE-4134-95DC-9555642C812E}"/>
    <cellStyle name="Comma 3 2 3 2 3 4" xfId="3620" xr:uid="{219FF29C-05E6-49D5-8217-40A66A1E8B79}"/>
    <cellStyle name="Comma 3 2 3 2 4" xfId="897" xr:uid="{1D08145B-4438-46A3-8ECC-F00FE79A653D}"/>
    <cellStyle name="Comma 3 2 3 2 4 2" xfId="2019" xr:uid="{C83DCE8B-5237-4DB9-B60E-D704A8A700C9}"/>
    <cellStyle name="Comma 3 2 3 2 4 2 2" xfId="4124" xr:uid="{0347523E-A3B0-4F87-AB61-63F8AB52E8CA}"/>
    <cellStyle name="Comma 3 2 3 2 4 3" xfId="3139" xr:uid="{73EF688A-8763-4385-8518-894D35FE5988}"/>
    <cellStyle name="Comma 3 2 3 2 4 3 2" xfId="4544" xr:uid="{63E311C0-DF6B-4ECD-9F3A-58D48CF45F0D}"/>
    <cellStyle name="Comma 3 2 3 2 4 4" xfId="3704" xr:uid="{AFFBE2C0-EDCC-460E-A17D-80E69391F157}"/>
    <cellStyle name="Comma 3 2 3 2 5" xfId="1346" xr:uid="{052B25D9-51A5-4BC0-8DCE-32993E29285B}"/>
    <cellStyle name="Comma 3 2 3 2 5 2" xfId="3872" xr:uid="{82F07543-1111-4EB0-AD77-543BA37CBEB9}"/>
    <cellStyle name="Comma 3 2 3 2 6" xfId="2467" xr:uid="{DDD60B06-0580-4FDE-A5CB-3FDAFCA28566}"/>
    <cellStyle name="Comma 3 2 3 2 6 2" xfId="4292" xr:uid="{2B093174-17A0-4D92-BB98-EC8125501860}"/>
    <cellStyle name="Comma 3 2 3 2 7" xfId="3452" xr:uid="{6F4EAC2B-03EA-43ED-A896-3C5572EB4B6B}"/>
    <cellStyle name="Comma 3 2 3 3" xfId="335" xr:uid="{A93FBC78-43DB-4BB1-BEBB-021DFB994EC9}"/>
    <cellStyle name="Comma 3 2 3 3 2" xfId="1009" xr:uid="{7427D40C-C37E-445D-B97B-467841E807DF}"/>
    <cellStyle name="Comma 3 2 3 3 2 2" xfId="2131" xr:uid="{53DEA3EA-D895-4F77-8424-B700CF392AD7}"/>
    <cellStyle name="Comma 3 2 3 3 2 2 2" xfId="4166" xr:uid="{E4CF95C1-B815-4473-A35D-9D5AC40CC76C}"/>
    <cellStyle name="Comma 3 2 3 3 2 3" xfId="3251" xr:uid="{DD01FFA3-C2BB-4A62-AE83-D66A94AC3E7D}"/>
    <cellStyle name="Comma 3 2 3 3 2 3 2" xfId="4586" xr:uid="{600F7C57-0C79-416E-BA91-B7C91ECD8784}"/>
    <cellStyle name="Comma 3 2 3 3 2 4" xfId="3746" xr:uid="{95DC6BAE-33EB-4D4D-B597-454140E1256A}"/>
    <cellStyle name="Comma 3 2 3 3 3" xfId="1458" xr:uid="{E87805A1-5761-45EC-A8D1-94DF3907E521}"/>
    <cellStyle name="Comma 3 2 3 3 3 2" xfId="3914" xr:uid="{AD63FEBF-71A2-4BC4-BCDC-C7C4BC3C5FFD}"/>
    <cellStyle name="Comma 3 2 3 3 4" xfId="2579" xr:uid="{9D04A2CC-0B60-42E1-8EDA-343FD338F080}"/>
    <cellStyle name="Comma 3 2 3 3 4 2" xfId="4334" xr:uid="{EFA237DB-46DA-4CFC-9448-FE4922C9BF23}"/>
    <cellStyle name="Comma 3 2 3 3 5" xfId="3494" xr:uid="{07990953-49BC-46A0-A731-2220A243062F}"/>
    <cellStyle name="Comma 3 2 3 4" xfId="560" xr:uid="{04C12E12-7212-458D-AD39-7B715E63AE92}"/>
    <cellStyle name="Comma 3 2 3 4 2" xfId="1682" xr:uid="{CBF3F198-2330-4C88-BCFE-011D59B59C47}"/>
    <cellStyle name="Comma 3 2 3 4 2 2" xfId="3998" xr:uid="{CB1A2690-C3AE-4689-8FE5-CB21BF9CEFC1}"/>
    <cellStyle name="Comma 3 2 3 4 3" xfId="2803" xr:uid="{4A89A9E4-C945-48CB-8B2C-83EF1589F00E}"/>
    <cellStyle name="Comma 3 2 3 4 3 2" xfId="4418" xr:uid="{4AF45305-AB65-466C-9159-BA27AEFBC7D5}"/>
    <cellStyle name="Comma 3 2 3 4 4" xfId="3578" xr:uid="{108ACC93-9999-4473-918F-AAC51C476E1B}"/>
    <cellStyle name="Comma 3 2 3 5" xfId="785" xr:uid="{6CFD247D-478C-40E8-8197-E1066D153346}"/>
    <cellStyle name="Comma 3 2 3 5 2" xfId="1907" xr:uid="{6BFDD10C-4ABD-4E05-A233-7B52CECAD351}"/>
    <cellStyle name="Comma 3 2 3 5 2 2" xfId="4082" xr:uid="{5CD327C0-E4C9-4FE1-AC27-C66347C7C98F}"/>
    <cellStyle name="Comma 3 2 3 5 3" xfId="3027" xr:uid="{71654F13-8A38-45D4-A652-52A482981898}"/>
    <cellStyle name="Comma 3 2 3 5 3 2" xfId="4502" xr:uid="{EA998831-F5C2-4817-9640-4520268B04FD}"/>
    <cellStyle name="Comma 3 2 3 5 4" xfId="3662" xr:uid="{64BB180E-02A0-44C4-A654-A46FC9EE6E86}"/>
    <cellStyle name="Comma 3 2 3 6" xfId="1234" xr:uid="{79176588-B2DD-4EAE-8905-0B171023F2E1}"/>
    <cellStyle name="Comma 3 2 3 6 2" xfId="3830" xr:uid="{B87AA57F-7848-4060-9A58-04F63D1C2D47}"/>
    <cellStyle name="Comma 3 2 3 7" xfId="2355" xr:uid="{EB2A216F-087F-4148-A133-A88405649E9C}"/>
    <cellStyle name="Comma 3 2 3 7 2" xfId="4250" xr:uid="{7FB8BF5C-1E61-4E61-BAF8-32A7E577AFE8}"/>
    <cellStyle name="Comma 3 2 3 8" xfId="3410" xr:uid="{44AADC65-9F10-4881-8F64-361C8E4CF529}"/>
    <cellStyle name="Comma 3 2 4" xfId="142" xr:uid="{BEB36C99-0AB1-4A5B-98DC-18E0654A1996}"/>
    <cellStyle name="Comma 3 2 4 2" xfId="367" xr:uid="{8F221E79-2ABF-4F95-8AD4-1B80E4A22D70}"/>
    <cellStyle name="Comma 3 2 4 2 2" xfId="1041" xr:uid="{BDD51551-2ADE-464C-AA0C-7F6CDB9C8CB4}"/>
    <cellStyle name="Comma 3 2 4 2 2 2" xfId="2163" xr:uid="{FB41BCDE-1CAD-4802-9DFE-E1E69A92E15B}"/>
    <cellStyle name="Comma 3 2 4 2 2 2 2" xfId="4178" xr:uid="{F3E02DF3-4A2E-4D8D-9C80-5AA252C92477}"/>
    <cellStyle name="Comma 3 2 4 2 2 3" xfId="3283" xr:uid="{8CED054E-9369-43A5-8CB1-5239A0C4BAAF}"/>
    <cellStyle name="Comma 3 2 4 2 2 3 2" xfId="4598" xr:uid="{9DB996AA-7267-44F5-86BE-DDFD20FDCBD7}"/>
    <cellStyle name="Comma 3 2 4 2 2 4" xfId="3758" xr:uid="{0CB7EE55-8695-4320-B8FE-0F79E2004F4E}"/>
    <cellStyle name="Comma 3 2 4 2 3" xfId="1490" xr:uid="{7047A093-136E-40F7-8469-A36D1BFBC463}"/>
    <cellStyle name="Comma 3 2 4 2 3 2" xfId="3926" xr:uid="{0265D220-1482-43BF-BF01-F74DF1251DCF}"/>
    <cellStyle name="Comma 3 2 4 2 4" xfId="2611" xr:uid="{CCF6B046-E471-4E2A-9C20-23AF11736177}"/>
    <cellStyle name="Comma 3 2 4 2 4 2" xfId="4346" xr:uid="{E7D1C17B-ECEB-464E-8DAD-2C73E701AA54}"/>
    <cellStyle name="Comma 3 2 4 2 5" xfId="3506" xr:uid="{D83C9CC9-CE62-49E7-BF59-A33BFF91E1A2}"/>
    <cellStyle name="Comma 3 2 4 3" xfId="592" xr:uid="{24F42246-E7BA-4FBC-9AD0-C54B8BE69050}"/>
    <cellStyle name="Comma 3 2 4 3 2" xfId="1714" xr:uid="{134C4712-69C8-41BE-81F2-732AF9E92A8D}"/>
    <cellStyle name="Comma 3 2 4 3 2 2" xfId="4010" xr:uid="{C2C3F9B0-86E1-4B4B-9EFC-6D30C2627BA2}"/>
    <cellStyle name="Comma 3 2 4 3 3" xfId="2835" xr:uid="{B2835F03-EEDB-4D51-8E60-8546447668A2}"/>
    <cellStyle name="Comma 3 2 4 3 3 2" xfId="4430" xr:uid="{D5B2FC5F-0AD8-4CA2-99DD-633F267F64DD}"/>
    <cellStyle name="Comma 3 2 4 3 4" xfId="3590" xr:uid="{5A752CF7-4165-4DE7-BF98-625AED9C28E6}"/>
    <cellStyle name="Comma 3 2 4 4" xfId="817" xr:uid="{A229AA45-9BA8-4573-ACB3-7AA20F030BD1}"/>
    <cellStyle name="Comma 3 2 4 4 2" xfId="1939" xr:uid="{601DB963-0805-4741-ACDE-C3F9ECE756A4}"/>
    <cellStyle name="Comma 3 2 4 4 2 2" xfId="4094" xr:uid="{21E1F7EE-7A6C-4A60-8B38-D746D69B0340}"/>
    <cellStyle name="Comma 3 2 4 4 3" xfId="3059" xr:uid="{69EAFA3E-A15D-48C8-B2B9-1F1071F67DFB}"/>
    <cellStyle name="Comma 3 2 4 4 3 2" xfId="4514" xr:uid="{89CAE8D4-D937-4644-A79F-D061629E8BD9}"/>
    <cellStyle name="Comma 3 2 4 4 4" xfId="3674" xr:uid="{65A3D30D-D773-4EE3-9A21-70FF15421FCE}"/>
    <cellStyle name="Comma 3 2 4 5" xfId="1266" xr:uid="{BC3BF731-B288-414D-9480-667254529C45}"/>
    <cellStyle name="Comma 3 2 4 5 2" xfId="3842" xr:uid="{F33A70CD-DF54-4280-BAB4-1A53C4DEDA82}"/>
    <cellStyle name="Comma 3 2 4 6" xfId="2387" xr:uid="{716C764C-CA66-4ABE-9ACD-D8E776ADDDB8}"/>
    <cellStyle name="Comma 3 2 4 6 2" xfId="4262" xr:uid="{9DF044A9-D49D-47DE-9112-C2172A4CDDC9}"/>
    <cellStyle name="Comma 3 2 4 7" xfId="3422" xr:uid="{A41AB0AF-5437-40CF-B4F1-6F96D1B40FB9}"/>
    <cellStyle name="Comma 3 2 5" xfId="255" xr:uid="{4C5ECE9A-8F0E-4A02-A968-C5CCDEE96358}"/>
    <cellStyle name="Comma 3 2 5 2" xfId="929" xr:uid="{9A2E7943-AAEE-4EA7-A4FB-0B567809E540}"/>
    <cellStyle name="Comma 3 2 5 2 2" xfId="2051" xr:uid="{D17CEFFC-CDCE-48A5-9C8C-985675563343}"/>
    <cellStyle name="Comma 3 2 5 2 2 2" xfId="4136" xr:uid="{C2BD7158-E789-4BF4-866A-ACAFEA85849D}"/>
    <cellStyle name="Comma 3 2 5 2 3" xfId="3171" xr:uid="{923858BA-3252-4305-9DD1-7A4127B66C62}"/>
    <cellStyle name="Comma 3 2 5 2 3 2" xfId="4556" xr:uid="{38F3E78E-A55F-4E70-B396-6FA7A4BCEAD2}"/>
    <cellStyle name="Comma 3 2 5 2 4" xfId="3716" xr:uid="{B891506C-1B91-4264-B12A-7C901A9157C8}"/>
    <cellStyle name="Comma 3 2 5 3" xfId="1378" xr:uid="{A551DFB8-CF31-4889-8F91-D22C75789206}"/>
    <cellStyle name="Comma 3 2 5 3 2" xfId="3884" xr:uid="{F6281AC5-DCAC-4B17-AF75-D1DE82557C6D}"/>
    <cellStyle name="Comma 3 2 5 4" xfId="2499" xr:uid="{D5B53C8E-E4FE-4F3E-B2A9-0E798C3B0B87}"/>
    <cellStyle name="Comma 3 2 5 4 2" xfId="4304" xr:uid="{65F28A8E-8639-4C22-A2B4-9A0D932E409C}"/>
    <cellStyle name="Comma 3 2 5 5" xfId="3464" xr:uid="{F268C0C8-BDB0-4145-A2C4-864FD837597F}"/>
    <cellStyle name="Comma 3 2 6" xfId="480" xr:uid="{B9F96BB2-D9CC-4F26-8602-BAF842739725}"/>
    <cellStyle name="Comma 3 2 6 2" xfId="1602" xr:uid="{A677EBB1-BD59-495A-9802-673614419F16}"/>
    <cellStyle name="Comma 3 2 6 2 2" xfId="3968" xr:uid="{DB8895AF-34A3-40DA-9974-FDDACB29E3D7}"/>
    <cellStyle name="Comma 3 2 6 3" xfId="2723" xr:uid="{0B51B31F-4EC3-4F64-B1C6-DED3618B19B9}"/>
    <cellStyle name="Comma 3 2 6 3 2" xfId="4388" xr:uid="{B739F08A-AF0D-43D8-9848-F8839BDD6B3E}"/>
    <cellStyle name="Comma 3 2 6 4" xfId="3548" xr:uid="{DAB042F4-4BBE-4CC9-97A5-F29FBE6A1EB2}"/>
    <cellStyle name="Comma 3 2 7" xfId="705" xr:uid="{B45B7EC9-29A0-46BD-AC49-B75F070EFAA2}"/>
    <cellStyle name="Comma 3 2 7 2" xfId="1827" xr:uid="{73004CF1-E071-4C00-B698-3CD9A34403B4}"/>
    <cellStyle name="Comma 3 2 7 2 2" xfId="4052" xr:uid="{AC4C1282-A0C5-42A9-A507-E9A1B8A48AF9}"/>
    <cellStyle name="Comma 3 2 7 3" xfId="2947" xr:uid="{9EFA3F8A-3EDB-4244-855E-558A33D17E5B}"/>
    <cellStyle name="Comma 3 2 7 3 2" xfId="4472" xr:uid="{551E553F-E90C-4E91-BF33-B07D5EA6E8C6}"/>
    <cellStyle name="Comma 3 2 7 4" xfId="3632" xr:uid="{11F0D49E-5BE9-4F94-A4DF-4A008E2F50B1}"/>
    <cellStyle name="Comma 3 2 8" xfId="1154" xr:uid="{8711DADF-0E33-4F13-BBBB-1F813540D489}"/>
    <cellStyle name="Comma 3 2 8 2" xfId="3800" xr:uid="{4F3F858B-1644-4CD4-ACD2-377EDE35B32F}"/>
    <cellStyle name="Comma 3 2 9" xfId="2275" xr:uid="{BB8F20AD-6316-4ADB-B0FA-12C4ECA76B82}"/>
    <cellStyle name="Comma 3 2 9 2" xfId="4220" xr:uid="{A76DB56B-EA70-4EFB-876F-E317E30488A4}"/>
    <cellStyle name="Comma 3 3" xfId="46" xr:uid="{AA856287-7CA4-451F-BF0E-128E446008ED}"/>
    <cellStyle name="Comma 3 3 2" xfId="158" xr:uid="{92DD5DC5-2761-4461-89F6-AF037F0A029F}"/>
    <cellStyle name="Comma 3 3 2 2" xfId="383" xr:uid="{3DD624A6-E742-40AA-ACC2-75123EFCD8D2}"/>
    <cellStyle name="Comma 3 3 2 2 2" xfId="1057" xr:uid="{9E0C6D48-4796-4063-8A8E-EE18562B9284}"/>
    <cellStyle name="Comma 3 3 2 2 2 2" xfId="2179" xr:uid="{866B908E-8B8E-423A-8711-BAAD55494434}"/>
    <cellStyle name="Comma 3 3 2 2 2 2 2" xfId="4184" xr:uid="{BC60AD3D-2F8A-4EB5-9662-5454A7B9A2FC}"/>
    <cellStyle name="Comma 3 3 2 2 2 3" xfId="3299" xr:uid="{8FF5F981-F1EE-42DD-A0F1-C3E620267851}"/>
    <cellStyle name="Comma 3 3 2 2 2 3 2" xfId="4604" xr:uid="{181AE5C5-07C4-473B-A05E-E376CC0072CD}"/>
    <cellStyle name="Comma 3 3 2 2 2 4" xfId="3764" xr:uid="{0FC5368B-85EF-4983-BCBB-6B1752D8308B}"/>
    <cellStyle name="Comma 3 3 2 2 3" xfId="1506" xr:uid="{59BF5A02-B24E-4A3D-9DB2-6C87F5194214}"/>
    <cellStyle name="Comma 3 3 2 2 3 2" xfId="3932" xr:uid="{E8080427-6B42-416B-BFBE-E99B6D214A06}"/>
    <cellStyle name="Comma 3 3 2 2 4" xfId="2627" xr:uid="{BA7DB34A-5387-44DE-9B63-461667A37FF2}"/>
    <cellStyle name="Comma 3 3 2 2 4 2" xfId="4352" xr:uid="{39473EA4-BF5C-4F30-8081-725AFA4FA24C}"/>
    <cellStyle name="Comma 3 3 2 2 5" xfId="3512" xr:uid="{16932750-1B6A-4D84-804B-72D5BF78AE98}"/>
    <cellStyle name="Comma 3 3 2 3" xfId="608" xr:uid="{583D19DE-38D5-4EAB-8AFE-AEE3310EA481}"/>
    <cellStyle name="Comma 3 3 2 3 2" xfId="1730" xr:uid="{09242E8B-AA33-4BA5-A496-6B26F83E7677}"/>
    <cellStyle name="Comma 3 3 2 3 2 2" xfId="4016" xr:uid="{81EAEF21-EF48-4D17-B4B4-709310CF281A}"/>
    <cellStyle name="Comma 3 3 2 3 3" xfId="2851" xr:uid="{E6B7E057-D623-4964-AAB2-0DADA81BEA08}"/>
    <cellStyle name="Comma 3 3 2 3 3 2" xfId="4436" xr:uid="{5301859F-86F8-476E-B056-56D232AA04B7}"/>
    <cellStyle name="Comma 3 3 2 3 4" xfId="3596" xr:uid="{5DDBA95C-6ACB-458F-8B7C-FBDA7E6DF134}"/>
    <cellStyle name="Comma 3 3 2 4" xfId="833" xr:uid="{5C48E442-86BD-4A6E-9C2A-2BBE3D5AB1D3}"/>
    <cellStyle name="Comma 3 3 2 4 2" xfId="1955" xr:uid="{AAA9DE5A-72B2-48E0-B151-BFB0EBF7723B}"/>
    <cellStyle name="Comma 3 3 2 4 2 2" xfId="4100" xr:uid="{63569B42-407F-40FA-BB10-2C1C519923E6}"/>
    <cellStyle name="Comma 3 3 2 4 3" xfId="3075" xr:uid="{ACB86925-6520-4497-AE85-5EE1FD470643}"/>
    <cellStyle name="Comma 3 3 2 4 3 2" xfId="4520" xr:uid="{D46CF058-783B-4927-9D1B-5B867303AD9A}"/>
    <cellStyle name="Comma 3 3 2 4 4" xfId="3680" xr:uid="{2A9333CD-0D2C-43E3-B1D5-8423EA88628E}"/>
    <cellStyle name="Comma 3 3 2 5" xfId="1282" xr:uid="{A326B68E-695F-43AA-BEF8-6DE4FB999470}"/>
    <cellStyle name="Comma 3 3 2 5 2" xfId="3848" xr:uid="{EA905BEC-861F-4AC3-83B7-87058FFA8992}"/>
    <cellStyle name="Comma 3 3 2 6" xfId="2403" xr:uid="{3398FF21-C2EE-4992-8178-292DDA2A4057}"/>
    <cellStyle name="Comma 3 3 2 6 2" xfId="4268" xr:uid="{6191C36A-ECC3-439A-9AFE-42BBA71D9A2F}"/>
    <cellStyle name="Comma 3 3 2 7" xfId="3428" xr:uid="{C536D416-1A1C-4FD3-9C8D-E1B6650BA04B}"/>
    <cellStyle name="Comma 3 3 3" xfId="271" xr:uid="{03801BF2-2714-45B8-879F-A8AAE52E4E38}"/>
    <cellStyle name="Comma 3 3 3 2" xfId="945" xr:uid="{34EC6BFC-C5AC-4CD8-9A80-5BDEF2511811}"/>
    <cellStyle name="Comma 3 3 3 2 2" xfId="2067" xr:uid="{CA16E02C-F5CF-46D5-BE07-578BC7FC655B}"/>
    <cellStyle name="Comma 3 3 3 2 2 2" xfId="4142" xr:uid="{D4FCD617-1646-4449-9677-EB9C43FF1D31}"/>
    <cellStyle name="Comma 3 3 3 2 3" xfId="3187" xr:uid="{A8F42E3F-A852-42A1-84C4-23C4883A1393}"/>
    <cellStyle name="Comma 3 3 3 2 3 2" xfId="4562" xr:uid="{8E90F905-2519-48A8-AB6F-017BD5DFC1B9}"/>
    <cellStyle name="Comma 3 3 3 2 4" xfId="3722" xr:uid="{782FBE8E-094C-47ED-9BF8-BCD8C10F9AD8}"/>
    <cellStyle name="Comma 3 3 3 3" xfId="1394" xr:uid="{E83095D6-8604-4721-9D56-F94C547927DD}"/>
    <cellStyle name="Comma 3 3 3 3 2" xfId="3890" xr:uid="{41065B19-640A-4188-9EE8-FEA91732BB61}"/>
    <cellStyle name="Comma 3 3 3 4" xfId="2515" xr:uid="{33118A9E-6589-4DAC-A132-DB5E9901B70B}"/>
    <cellStyle name="Comma 3 3 3 4 2" xfId="4310" xr:uid="{23641D18-D9A9-426B-96CB-B6A9961D2748}"/>
    <cellStyle name="Comma 3 3 3 5" xfId="3470" xr:uid="{47CAE8ED-2053-42B6-A5E8-B584C29DCC73}"/>
    <cellStyle name="Comma 3 3 4" xfId="496" xr:uid="{FAA57580-A2D8-443B-AAFB-4BA63D3BBE1D}"/>
    <cellStyle name="Comma 3 3 4 2" xfId="1618" xr:uid="{25EC448C-85B0-45AC-A2A4-FA2368765D5D}"/>
    <cellStyle name="Comma 3 3 4 2 2" xfId="3974" xr:uid="{88FC233C-0525-4760-8B46-02EE2FDAFFC4}"/>
    <cellStyle name="Comma 3 3 4 3" xfId="2739" xr:uid="{7E13394A-F146-4287-B9C5-616396034B69}"/>
    <cellStyle name="Comma 3 3 4 3 2" xfId="4394" xr:uid="{71FED73E-44F6-46BC-91D1-8D6BC0D16C00}"/>
    <cellStyle name="Comma 3 3 4 4" xfId="3554" xr:uid="{3A4FE6A0-EF54-4DE0-B1AB-673A95534C9B}"/>
    <cellStyle name="Comma 3 3 5" xfId="721" xr:uid="{49EEEF25-222B-4DE1-942A-DEDF489A25C6}"/>
    <cellStyle name="Comma 3 3 5 2" xfId="1843" xr:uid="{6D36A767-086D-42A8-A504-DCB09B819964}"/>
    <cellStyle name="Comma 3 3 5 2 2" xfId="4058" xr:uid="{9D8BAAA7-52D6-4B4E-919D-967E21A2EA4C}"/>
    <cellStyle name="Comma 3 3 5 3" xfId="2963" xr:uid="{6C2A120B-D86D-46CA-A551-7DBAA73EB67D}"/>
    <cellStyle name="Comma 3 3 5 3 2" xfId="4478" xr:uid="{393ACD06-4178-4B44-8FBE-58E37A2F6DE3}"/>
    <cellStyle name="Comma 3 3 5 4" xfId="3638" xr:uid="{8331DD1B-EDE8-4A1D-92E0-493286C36562}"/>
    <cellStyle name="Comma 3 3 6" xfId="1170" xr:uid="{4444D8BE-86D7-44A5-AF44-FF502FE88773}"/>
    <cellStyle name="Comma 3 3 6 2" xfId="3806" xr:uid="{6CB9421C-FF45-46C7-A041-A123A0540952}"/>
    <cellStyle name="Comma 3 3 7" xfId="2291" xr:uid="{F1060C5F-FDFC-4941-AD85-E70E8C55B7DB}"/>
    <cellStyle name="Comma 3 3 7 2" xfId="4226" xr:uid="{A51FCB62-1A50-4D52-A4CC-9F885A6CB808}"/>
    <cellStyle name="Comma 3 3 8" xfId="3386" xr:uid="{2CE21B9B-09EE-4131-9DFF-EDE8470D7340}"/>
    <cellStyle name="Comma 3 4" xfId="62" xr:uid="{98117BA1-171C-46C5-9E17-1D2642267FF2}"/>
    <cellStyle name="Comma 3 4 2" xfId="174" xr:uid="{BACC7DA3-50E5-40A8-B738-1DBA1419F733}"/>
    <cellStyle name="Comma 3 4 2 2" xfId="399" xr:uid="{600E99E4-3B75-42F9-B176-B2DDE3924BD4}"/>
    <cellStyle name="Comma 3 4 2 2 2" xfId="1073" xr:uid="{AA9EE3AF-54E2-4876-8A62-4F82AF46A562}"/>
    <cellStyle name="Comma 3 4 2 2 2 2" xfId="2195" xr:uid="{C2E0CC66-CBD1-4754-A5B8-A07D92E2C197}"/>
    <cellStyle name="Comma 3 4 2 2 2 2 2" xfId="4190" xr:uid="{58ACA93E-E88C-49DC-8B13-A578DB9A993A}"/>
    <cellStyle name="Comma 3 4 2 2 2 3" xfId="3315" xr:uid="{A707A067-BA6A-42E0-91D9-5BC7C2326190}"/>
    <cellStyle name="Comma 3 4 2 2 2 3 2" xfId="4610" xr:uid="{DDFFC84F-3502-4EFF-8481-F5398F494A57}"/>
    <cellStyle name="Comma 3 4 2 2 2 4" xfId="3770" xr:uid="{A1DF498E-A67E-4162-B148-B575BB4EFCA9}"/>
    <cellStyle name="Comma 3 4 2 2 3" xfId="1522" xr:uid="{218B15BE-997B-4762-A832-248566432CF6}"/>
    <cellStyle name="Comma 3 4 2 2 3 2" xfId="3938" xr:uid="{50269DC5-6281-4917-A7B4-CA1177E9D7C4}"/>
    <cellStyle name="Comma 3 4 2 2 4" xfId="2643" xr:uid="{EE26C68F-AF16-48D6-9F6D-720107BF0C9B}"/>
    <cellStyle name="Comma 3 4 2 2 4 2" xfId="4358" xr:uid="{CE1C14D3-B585-4C7B-87FC-AAB0743A3170}"/>
    <cellStyle name="Comma 3 4 2 2 5" xfId="3518" xr:uid="{13C62A1A-236F-4868-A8E1-AC8CC2977496}"/>
    <cellStyle name="Comma 3 4 2 3" xfId="624" xr:uid="{93B2FE73-B1D5-4498-84CC-8910ACC65EBB}"/>
    <cellStyle name="Comma 3 4 2 3 2" xfId="1746" xr:uid="{3498D6E2-EC86-4A0A-B7EE-7F373EC4BEEB}"/>
    <cellStyle name="Comma 3 4 2 3 2 2" xfId="4022" xr:uid="{AD760D2B-2072-4B54-A364-025F7E07F5BD}"/>
    <cellStyle name="Comma 3 4 2 3 3" xfId="2867" xr:uid="{7A0E3A46-F519-465F-BD58-4EC9B3634235}"/>
    <cellStyle name="Comma 3 4 2 3 3 2" xfId="4442" xr:uid="{D4C24B18-700A-4309-884D-EABF1C51D0AF}"/>
    <cellStyle name="Comma 3 4 2 3 4" xfId="3602" xr:uid="{B591715A-4C02-4D4E-BC63-A2AC6D08BB38}"/>
    <cellStyle name="Comma 3 4 2 4" xfId="849" xr:uid="{2BAC8E01-528C-45DD-81F2-46368C252649}"/>
    <cellStyle name="Comma 3 4 2 4 2" xfId="1971" xr:uid="{6C2CA529-1C98-426C-87F9-2C1265520735}"/>
    <cellStyle name="Comma 3 4 2 4 2 2" xfId="4106" xr:uid="{92D1B98F-CDCC-4A48-AF1B-716456AD624E}"/>
    <cellStyle name="Comma 3 4 2 4 3" xfId="3091" xr:uid="{50CA5F6E-31C3-46D5-B989-D2F80E38EDEA}"/>
    <cellStyle name="Comma 3 4 2 4 3 2" xfId="4526" xr:uid="{AEECB875-057A-450F-85FB-006B479D5A83}"/>
    <cellStyle name="Comma 3 4 2 4 4" xfId="3686" xr:uid="{BB330DA7-38FE-498C-8893-E309F5D72730}"/>
    <cellStyle name="Comma 3 4 2 5" xfId="1298" xr:uid="{2A2D6F76-FD36-4691-A516-6FCD4658F504}"/>
    <cellStyle name="Comma 3 4 2 5 2" xfId="3854" xr:uid="{0451A194-2461-43FE-8CD2-C3C5C8869B78}"/>
    <cellStyle name="Comma 3 4 2 6" xfId="2419" xr:uid="{E282FF08-E8C6-4260-9AD0-3629B27C1AF1}"/>
    <cellStyle name="Comma 3 4 2 6 2" xfId="4274" xr:uid="{C1A331C6-8CB8-4618-834D-1FB6F656331E}"/>
    <cellStyle name="Comma 3 4 2 7" xfId="3434" xr:uid="{66959E6A-0F77-4758-8CF6-E9B98C31BC7D}"/>
    <cellStyle name="Comma 3 4 3" xfId="287" xr:uid="{B480AF89-D9C6-41E7-B109-6A560B0E9114}"/>
    <cellStyle name="Comma 3 4 3 2" xfId="961" xr:uid="{0FA23E61-77CE-4DFF-89C1-693BDC000C9A}"/>
    <cellStyle name="Comma 3 4 3 2 2" xfId="2083" xr:uid="{A08D36BD-3045-4633-BE93-1BDCF24DEEB7}"/>
    <cellStyle name="Comma 3 4 3 2 2 2" xfId="4148" xr:uid="{D51FD957-FA79-4DB1-9CCB-3ED868EF5C74}"/>
    <cellStyle name="Comma 3 4 3 2 3" xfId="3203" xr:uid="{A012E11D-2A7A-48E4-AA05-23F00E667AE3}"/>
    <cellStyle name="Comma 3 4 3 2 3 2" xfId="4568" xr:uid="{5EAEAA1F-6108-47F4-8C0E-4082063B143A}"/>
    <cellStyle name="Comma 3 4 3 2 4" xfId="3728" xr:uid="{CE7AF020-D805-43F3-B40E-DAACD0ECA039}"/>
    <cellStyle name="Comma 3 4 3 3" xfId="1410" xr:uid="{3AB172A2-FB28-4989-ACA4-42CE7C849BB3}"/>
    <cellStyle name="Comma 3 4 3 3 2" xfId="3896" xr:uid="{3EA98021-D372-468F-B2D2-A88796DBE837}"/>
    <cellStyle name="Comma 3 4 3 4" xfId="2531" xr:uid="{912B4E5B-685D-4A84-94B1-C8EB2FAC2CE7}"/>
    <cellStyle name="Comma 3 4 3 4 2" xfId="4316" xr:uid="{03543572-9FE2-45FD-BECF-9354397D316A}"/>
    <cellStyle name="Comma 3 4 3 5" xfId="3476" xr:uid="{04A34800-BDA0-4BC6-B2FF-E7A00CD94F3E}"/>
    <cellStyle name="Comma 3 4 4" xfId="512" xr:uid="{55F48B37-C20E-4F93-8066-19CAA39E6038}"/>
    <cellStyle name="Comma 3 4 4 2" xfId="1634" xr:uid="{5177BA54-802E-4550-9975-9CD0B08CAFE1}"/>
    <cellStyle name="Comma 3 4 4 2 2" xfId="3980" xr:uid="{30296016-7A40-4B5F-80D8-C84E21D23CE1}"/>
    <cellStyle name="Comma 3 4 4 3" xfId="2755" xr:uid="{26E96F0B-0434-49F7-93B2-F97AF3C95EEF}"/>
    <cellStyle name="Comma 3 4 4 3 2" xfId="4400" xr:uid="{11DD1136-3058-457C-83F4-178F94121DE3}"/>
    <cellStyle name="Comma 3 4 4 4" xfId="3560" xr:uid="{776E6F5B-9496-472A-B225-9B1343E090B8}"/>
    <cellStyle name="Comma 3 4 5" xfId="737" xr:uid="{2FFAAAD5-0C64-4AC3-95AB-936C0EF0B891}"/>
    <cellStyle name="Comma 3 4 5 2" xfId="1859" xr:uid="{DB8DD221-307B-4B3A-B4EC-89128A0689F5}"/>
    <cellStyle name="Comma 3 4 5 2 2" xfId="4064" xr:uid="{D5B58405-5EAB-4DBC-8384-1521A265A4B1}"/>
    <cellStyle name="Comma 3 4 5 3" xfId="2979" xr:uid="{E65AB682-8B39-4BB5-948D-04B116444F9C}"/>
    <cellStyle name="Comma 3 4 5 3 2" xfId="4484" xr:uid="{26DAB614-9554-45AD-B1B7-8FFC932BDE63}"/>
    <cellStyle name="Comma 3 4 5 4" xfId="3644" xr:uid="{492445E3-5D0B-4A5C-AD82-F8292D4E8080}"/>
    <cellStyle name="Comma 3 4 6" xfId="1186" xr:uid="{968AE813-1CC9-457E-BB29-B237E6959D5D}"/>
    <cellStyle name="Comma 3 4 6 2" xfId="3812" xr:uid="{E7150CAC-84F8-4D2F-9FF6-10EFC721C435}"/>
    <cellStyle name="Comma 3 4 7" xfId="2307" xr:uid="{DD27595C-9811-4038-A822-AFA6B2E9A3C4}"/>
    <cellStyle name="Comma 3 4 7 2" xfId="4232" xr:uid="{3814BF88-5D75-4D96-820A-D8DFEB12E3AD}"/>
    <cellStyle name="Comma 3 4 8" xfId="3392" xr:uid="{7404228E-96A0-478D-A354-660093C737C3}"/>
    <cellStyle name="Comma 3 5" xfId="94" xr:uid="{FACEEC59-5336-4F3A-981D-2F0DEEA4D7DF}"/>
    <cellStyle name="Comma 3 5 2" xfId="206" xr:uid="{489FC9E6-CBD1-479E-B5BD-CFB4B586B7A7}"/>
    <cellStyle name="Comma 3 5 2 2" xfId="431" xr:uid="{2018CB5F-CD24-478F-9844-44511076D5A7}"/>
    <cellStyle name="Comma 3 5 2 2 2" xfId="1105" xr:uid="{11A4C214-9AC0-40E3-B0B3-C8BCC5DD259F}"/>
    <cellStyle name="Comma 3 5 2 2 2 2" xfId="2227" xr:uid="{04560EEE-33A2-4C05-8BDD-8C1A0323EDB7}"/>
    <cellStyle name="Comma 3 5 2 2 2 2 2" xfId="4202" xr:uid="{AA45D1F1-5C29-4CEB-8CA3-51BC34D1AC7E}"/>
    <cellStyle name="Comma 3 5 2 2 2 3" xfId="3347" xr:uid="{EBD90B06-9462-469F-BCE8-42B55B94B1A0}"/>
    <cellStyle name="Comma 3 5 2 2 2 3 2" xfId="4622" xr:uid="{0815E846-842C-4CB7-98FD-8A5B766F3817}"/>
    <cellStyle name="Comma 3 5 2 2 2 4" xfId="3782" xr:uid="{D4FAB521-8B78-4E48-954C-8AF9DC992983}"/>
    <cellStyle name="Comma 3 5 2 2 3" xfId="1554" xr:uid="{6414BDFE-7FD0-4C9E-BE0D-20F59FAA4E34}"/>
    <cellStyle name="Comma 3 5 2 2 3 2" xfId="3950" xr:uid="{6B58726F-DDDB-4C8B-B972-C06CDC2B9F80}"/>
    <cellStyle name="Comma 3 5 2 2 4" xfId="2675" xr:uid="{C99247FF-FD86-4F9A-A7CE-20F901A3C655}"/>
    <cellStyle name="Comma 3 5 2 2 4 2" xfId="4370" xr:uid="{0742ECB0-4981-4DE4-AE3D-C4D5282F17C5}"/>
    <cellStyle name="Comma 3 5 2 2 5" xfId="3530" xr:uid="{2954A90D-F584-49D7-BB45-FBFB89C396EF}"/>
    <cellStyle name="Comma 3 5 2 3" xfId="656" xr:uid="{420A4129-477F-4FBA-A75F-907843606144}"/>
    <cellStyle name="Comma 3 5 2 3 2" xfId="1778" xr:uid="{012B8F9E-001C-4098-8308-873EB57C53C2}"/>
    <cellStyle name="Comma 3 5 2 3 2 2" xfId="4034" xr:uid="{7F17B66A-6FA2-4B90-AA65-FA866465A0D3}"/>
    <cellStyle name="Comma 3 5 2 3 3" xfId="2899" xr:uid="{BD5E0CAB-D200-4F1C-8986-503AAFA05783}"/>
    <cellStyle name="Comma 3 5 2 3 3 2" xfId="4454" xr:uid="{4834F91B-77A8-498F-BEB9-F0E935D270AB}"/>
    <cellStyle name="Comma 3 5 2 3 4" xfId="3614" xr:uid="{C4F6354C-FB17-48C3-B704-09001E499CE6}"/>
    <cellStyle name="Comma 3 5 2 4" xfId="881" xr:uid="{E93D5181-0D98-4EEB-B8C6-7B9760672ADE}"/>
    <cellStyle name="Comma 3 5 2 4 2" xfId="2003" xr:uid="{A2504579-83A5-4125-9FE5-A359966EB429}"/>
    <cellStyle name="Comma 3 5 2 4 2 2" xfId="4118" xr:uid="{750CB98E-90C9-4613-B4EB-F01193FF040D}"/>
    <cellStyle name="Comma 3 5 2 4 3" xfId="3123" xr:uid="{3CB2EC72-9EBD-4C36-B539-D2759A7BE11D}"/>
    <cellStyle name="Comma 3 5 2 4 3 2" xfId="4538" xr:uid="{0C69FA86-AB5E-4C90-8A9E-EA3BA56D5EBE}"/>
    <cellStyle name="Comma 3 5 2 4 4" xfId="3698" xr:uid="{07FB4276-88E9-4550-A313-D0651C1125E8}"/>
    <cellStyle name="Comma 3 5 2 5" xfId="1330" xr:uid="{2269A8C0-0B3A-4FBA-B0D6-CB67B9A141A9}"/>
    <cellStyle name="Comma 3 5 2 5 2" xfId="3866" xr:uid="{6D0217B6-9C3A-4034-8B06-D22C4096D961}"/>
    <cellStyle name="Comma 3 5 2 6" xfId="2451" xr:uid="{9C840A35-2CEE-4AA4-AA27-4AE0C7032E77}"/>
    <cellStyle name="Comma 3 5 2 6 2" xfId="4286" xr:uid="{535DC3E8-BCEA-4B7D-B296-12361C07C710}"/>
    <cellStyle name="Comma 3 5 2 7" xfId="3446" xr:uid="{050B1955-F15C-4BD7-890D-DCDDC195631D}"/>
    <cellStyle name="Comma 3 5 3" xfId="319" xr:uid="{DE5FC3FC-AB7B-4121-985F-7A1F2556D367}"/>
    <cellStyle name="Comma 3 5 3 2" xfId="993" xr:uid="{4591CDA5-A0AC-4AC4-A76B-9122F74A3494}"/>
    <cellStyle name="Comma 3 5 3 2 2" xfId="2115" xr:uid="{A77ED8F8-5C46-4DE4-9991-581014C03915}"/>
    <cellStyle name="Comma 3 5 3 2 2 2" xfId="4160" xr:uid="{8F9A0D39-34BE-45FB-A383-8AC8F6BEC540}"/>
    <cellStyle name="Comma 3 5 3 2 3" xfId="3235" xr:uid="{B115F3FA-CB69-4E9D-84F8-60C6269D6DB7}"/>
    <cellStyle name="Comma 3 5 3 2 3 2" xfId="4580" xr:uid="{F998268E-8E73-440F-A9AC-47A650EE5FC0}"/>
    <cellStyle name="Comma 3 5 3 2 4" xfId="3740" xr:uid="{3CC604F3-741D-43EC-85CB-E7B15D4C7205}"/>
    <cellStyle name="Comma 3 5 3 3" xfId="1442" xr:uid="{41DCD572-0BB6-4FB5-B70B-AB8D79EC2FE0}"/>
    <cellStyle name="Comma 3 5 3 3 2" xfId="3908" xr:uid="{11E845D6-8B98-4FC3-8638-164E2FA41DC2}"/>
    <cellStyle name="Comma 3 5 3 4" xfId="2563" xr:uid="{14F05B48-B9B7-479D-B85C-64EB291318A8}"/>
    <cellStyle name="Comma 3 5 3 4 2" xfId="4328" xr:uid="{47D072C2-49DB-4606-A7AF-5FCFBF55D329}"/>
    <cellStyle name="Comma 3 5 3 5" xfId="3488" xr:uid="{3F9EAB64-7A44-47EE-A2D8-99FD021B7016}"/>
    <cellStyle name="Comma 3 5 4" xfId="544" xr:uid="{67BA5C5C-1ABA-4651-BD56-1E5405CF0FC3}"/>
    <cellStyle name="Comma 3 5 4 2" xfId="1666" xr:uid="{48E4F267-2BB4-41D7-AC15-F0526A7B8E5B}"/>
    <cellStyle name="Comma 3 5 4 2 2" xfId="3992" xr:uid="{2C3688CF-0ED1-446B-81C5-7A144E014D2A}"/>
    <cellStyle name="Comma 3 5 4 3" xfId="2787" xr:uid="{64F80260-2DBE-48CD-A68E-63D69FC2FF29}"/>
    <cellStyle name="Comma 3 5 4 3 2" xfId="4412" xr:uid="{C2C6E867-2EE9-4806-99DB-EC209632180C}"/>
    <cellStyle name="Comma 3 5 4 4" xfId="3572" xr:uid="{D69D0186-FC1E-4C60-8881-54F9C0B0240D}"/>
    <cellStyle name="Comma 3 5 5" xfId="769" xr:uid="{49777913-494F-43C7-BD46-6208304B3C3F}"/>
    <cellStyle name="Comma 3 5 5 2" xfId="1891" xr:uid="{F5059C13-FCC7-41D6-A9D2-E9AD41F5995D}"/>
    <cellStyle name="Comma 3 5 5 2 2" xfId="4076" xr:uid="{D3C59A3E-5B64-455A-831F-1FC0DC90A70C}"/>
    <cellStyle name="Comma 3 5 5 3" xfId="3011" xr:uid="{3223B925-936F-4930-B758-27D774E55556}"/>
    <cellStyle name="Comma 3 5 5 3 2" xfId="4496" xr:uid="{3A4E060C-F914-454B-801A-0DC042ED9226}"/>
    <cellStyle name="Comma 3 5 5 4" xfId="3656" xr:uid="{3D9F9CB8-FCFE-477B-9B44-C0869E2BBA41}"/>
    <cellStyle name="Comma 3 5 6" xfId="1218" xr:uid="{C651C960-A948-4679-AEFE-9BACDD6ADC0E}"/>
    <cellStyle name="Comma 3 5 6 2" xfId="3824" xr:uid="{0C3E2C43-DF68-471D-9ACE-BD5B460FB91F}"/>
    <cellStyle name="Comma 3 5 7" xfId="2339" xr:uid="{C994C1FD-CFD5-4F1D-B000-F32FF82ACE06}"/>
    <cellStyle name="Comma 3 5 7 2" xfId="4244" xr:uid="{FC450C82-CFF8-4AA6-A37C-08FB151EC1BA}"/>
    <cellStyle name="Comma 3 5 8" xfId="3404" xr:uid="{1467E937-B57B-46D2-BABE-260C3A58D9A1}"/>
    <cellStyle name="Comma 3 6" xfId="126" xr:uid="{7AD033D5-E862-43EB-A90D-DC9A24594CE8}"/>
    <cellStyle name="Comma 3 6 2" xfId="351" xr:uid="{9E934DE0-D059-412E-837C-675BFA7C28A1}"/>
    <cellStyle name="Comma 3 6 2 2" xfId="1025" xr:uid="{EF0F3864-6DC5-44D5-8A07-07BC42E4ADA7}"/>
    <cellStyle name="Comma 3 6 2 2 2" xfId="2147" xr:uid="{C8025534-C99B-4765-B2FF-C306B17E05AD}"/>
    <cellStyle name="Comma 3 6 2 2 2 2" xfId="4172" xr:uid="{840034AF-EF6C-447B-9566-E15392CC8C9D}"/>
    <cellStyle name="Comma 3 6 2 2 3" xfId="3267" xr:uid="{1D17692D-172E-4018-8229-3B4DD81CC472}"/>
    <cellStyle name="Comma 3 6 2 2 3 2" xfId="4592" xr:uid="{02C1EAA7-A1C7-4336-84F1-696663E5CB96}"/>
    <cellStyle name="Comma 3 6 2 2 4" xfId="3752" xr:uid="{25561D04-0CC1-4736-89EE-B7CEA2F83A7A}"/>
    <cellStyle name="Comma 3 6 2 3" xfId="1474" xr:uid="{B6CF39B7-39B1-41E8-88E0-28DA96287FDD}"/>
    <cellStyle name="Comma 3 6 2 3 2" xfId="3920" xr:uid="{FD57EA5A-41CF-4E2E-B859-3EC7D22F5358}"/>
    <cellStyle name="Comma 3 6 2 4" xfId="2595" xr:uid="{1FC664A1-5BDA-4774-BE24-80CC1EA9FA97}"/>
    <cellStyle name="Comma 3 6 2 4 2" xfId="4340" xr:uid="{9A8A5E20-2CFB-473E-9DCC-45394EB42147}"/>
    <cellStyle name="Comma 3 6 2 5" xfId="3500" xr:uid="{A413DA43-4C92-4291-9B95-A97EB659CF9C}"/>
    <cellStyle name="Comma 3 6 3" xfId="576" xr:uid="{06F1831E-5EBA-4141-8F34-1EDB6A22307E}"/>
    <cellStyle name="Comma 3 6 3 2" xfId="1698" xr:uid="{F389E786-B1C8-4692-B781-23602C39F460}"/>
    <cellStyle name="Comma 3 6 3 2 2" xfId="4004" xr:uid="{E92BB978-0055-4A0E-B3AB-18A83EAA4069}"/>
    <cellStyle name="Comma 3 6 3 3" xfId="2819" xr:uid="{F4E01401-CD7B-455E-97A4-50309DF13E11}"/>
    <cellStyle name="Comma 3 6 3 3 2" xfId="4424" xr:uid="{D7DE7E0B-7CF8-41CD-B620-0CF106BB3251}"/>
    <cellStyle name="Comma 3 6 3 4" xfId="3584" xr:uid="{5E45EDB9-251F-480A-87A2-80713C6E818A}"/>
    <cellStyle name="Comma 3 6 4" xfId="801" xr:uid="{C837A9C1-2428-4125-8F89-C80D1BE40A78}"/>
    <cellStyle name="Comma 3 6 4 2" xfId="1923" xr:uid="{5098C87B-BA66-4F21-ABC2-6E892C5D54DC}"/>
    <cellStyle name="Comma 3 6 4 2 2" xfId="4088" xr:uid="{E558FB54-003E-409B-9666-F3B4467EB185}"/>
    <cellStyle name="Comma 3 6 4 3" xfId="3043" xr:uid="{283ACA51-0ED0-4A32-9ED3-31702CB9F7F0}"/>
    <cellStyle name="Comma 3 6 4 3 2" xfId="4508" xr:uid="{B9F34AD9-7A46-4F6A-A16B-1469E37EA120}"/>
    <cellStyle name="Comma 3 6 4 4" xfId="3668" xr:uid="{FAD3FEB0-54B0-4F10-A5B7-A9D91D3689B7}"/>
    <cellStyle name="Comma 3 6 5" xfId="1250" xr:uid="{77A9D67B-0DF2-4F0C-9CFF-5F4552BD9DC9}"/>
    <cellStyle name="Comma 3 6 5 2" xfId="3836" xr:uid="{30EECCD7-B477-4781-8AC0-B70186A76333}"/>
    <cellStyle name="Comma 3 6 6" xfId="2371" xr:uid="{9BF4F458-48B7-451F-8FC7-A16439C44FF3}"/>
    <cellStyle name="Comma 3 6 6 2" xfId="4256" xr:uid="{51AE576D-E3CB-4702-A9DF-41387B90D3C7}"/>
    <cellStyle name="Comma 3 6 7" xfId="3416" xr:uid="{8C3BD6E2-3C23-4C3B-8F3D-477424D4EA53}"/>
    <cellStyle name="Comma 3 7" xfId="239" xr:uid="{1D7FA991-B56A-4415-9604-9D22C5995CD8}"/>
    <cellStyle name="Comma 3 7 2" xfId="913" xr:uid="{6B71E547-F1FD-4753-ADEE-96BAFF2BD243}"/>
    <cellStyle name="Comma 3 7 2 2" xfId="2035" xr:uid="{D2BA4DA1-4686-4CA9-87BA-6F8CAAE4D23A}"/>
    <cellStyle name="Comma 3 7 2 2 2" xfId="4130" xr:uid="{17099948-6D1A-46DE-9C1B-016CC77A7E50}"/>
    <cellStyle name="Comma 3 7 2 3" xfId="3155" xr:uid="{9A3FB429-347D-443B-93B2-544FFD2F0A4C}"/>
    <cellStyle name="Comma 3 7 2 3 2" xfId="4550" xr:uid="{67CAF650-807B-4058-8B68-5FA49D6518C7}"/>
    <cellStyle name="Comma 3 7 2 4" xfId="3710" xr:uid="{F8DE671B-082C-41BE-800B-B107754F1AA4}"/>
    <cellStyle name="Comma 3 7 3" xfId="1362" xr:uid="{0035D806-93AF-4583-8E4C-F7DCF9B8E48F}"/>
    <cellStyle name="Comma 3 7 3 2" xfId="3878" xr:uid="{6089185A-8E62-440C-A149-E18BF665D772}"/>
    <cellStyle name="Comma 3 7 4" xfId="2483" xr:uid="{F7F56C82-DCBD-476B-996C-781C186C8249}"/>
    <cellStyle name="Comma 3 7 4 2" xfId="4298" xr:uid="{C98F1C37-BF5F-41AE-98E7-E67DD49D635C}"/>
    <cellStyle name="Comma 3 7 5" xfId="3458" xr:uid="{49975185-4710-4737-8B8F-CB8345923ACD}"/>
    <cellStyle name="Comma 3 8" xfId="464" xr:uid="{4DC8E48D-ADAB-431D-B894-803D6786E4FE}"/>
    <cellStyle name="Comma 3 8 2" xfId="1586" xr:uid="{26D5669F-1C13-4002-A6DB-1501D1D5A34A}"/>
    <cellStyle name="Comma 3 8 2 2" xfId="3962" xr:uid="{90C4AB8F-51FC-46FD-8FC1-F088C4F651EC}"/>
    <cellStyle name="Comma 3 8 3" xfId="2707" xr:uid="{D8B050CD-3D79-4B56-B9E0-AF7D415BE433}"/>
    <cellStyle name="Comma 3 8 3 2" xfId="4382" xr:uid="{389DA037-1EE0-4C38-BC33-F8C817D373DF}"/>
    <cellStyle name="Comma 3 8 4" xfId="3542" xr:uid="{B17E889A-4C01-43DE-8795-9ACEF9915869}"/>
    <cellStyle name="Comma 3 9" xfId="689" xr:uid="{FBF2DE66-CB2E-43B8-8580-3E4BBB834124}"/>
    <cellStyle name="Comma 3 9 2" xfId="1811" xr:uid="{CB541C6F-634A-4FB0-99D3-161DD648CEA5}"/>
    <cellStyle name="Comma 3 9 2 2" xfId="4046" xr:uid="{224FE33D-FCC1-4218-8026-F2EEB3AE2562}"/>
    <cellStyle name="Comma 3 9 3" xfId="2931" xr:uid="{49624F59-0AA6-4C2C-8342-265397C13182}"/>
    <cellStyle name="Comma 3 9 3 2" xfId="4466" xr:uid="{9AB4BB63-871A-4FA6-B474-E7710319FAC3}"/>
    <cellStyle name="Comma 3 9 4" xfId="3626" xr:uid="{F8548F61-84EA-40ED-8830-22FA87CD0761}"/>
    <cellStyle name="Comma 4" xfId="22" xr:uid="{4D97AFE7-B018-4D3D-9666-5CE3E8BEC9D3}"/>
    <cellStyle name="Comma 4 10" xfId="3377" xr:uid="{AF26A2DC-2CFF-452A-9AB6-AF6AE091D7F9}"/>
    <cellStyle name="Comma 4 2" xfId="70" xr:uid="{AB6A79BD-1633-47AE-BE01-0386D5640575}"/>
    <cellStyle name="Comma 4 2 2" xfId="182" xr:uid="{4A507ECA-730F-4ACD-9998-96F2BEE5E2E8}"/>
    <cellStyle name="Comma 4 2 2 2" xfId="407" xr:uid="{6E9ED8CF-FD00-4A53-BDB8-55AE6A6EDFAB}"/>
    <cellStyle name="Comma 4 2 2 2 2" xfId="1081" xr:uid="{E638E8E6-2084-4224-BE7A-D333A34DB82F}"/>
    <cellStyle name="Comma 4 2 2 2 2 2" xfId="2203" xr:uid="{3B7A8B92-FD69-4C3E-B5D4-014426A7192B}"/>
    <cellStyle name="Comma 4 2 2 2 2 2 2" xfId="4193" xr:uid="{EAA986B2-2408-45D4-A752-A108B573F43F}"/>
    <cellStyle name="Comma 4 2 2 2 2 3" xfId="3323" xr:uid="{11F9F333-528C-4C3D-9BBA-7C44058D0A13}"/>
    <cellStyle name="Comma 4 2 2 2 2 3 2" xfId="4613" xr:uid="{122829D4-EF0F-4A98-84CD-82C067477F92}"/>
    <cellStyle name="Comma 4 2 2 2 2 4" xfId="3773" xr:uid="{A12F7F89-43F6-456B-B021-3F9F4F34787C}"/>
    <cellStyle name="Comma 4 2 2 2 3" xfId="1530" xr:uid="{01582BE4-5C3F-488B-A1D1-2F111C58EC71}"/>
    <cellStyle name="Comma 4 2 2 2 3 2" xfId="3941" xr:uid="{DC323486-9659-4A83-8F04-6E6A7457DF5D}"/>
    <cellStyle name="Comma 4 2 2 2 4" xfId="2651" xr:uid="{D97F5F7D-A0C3-49C2-A4D2-380259E80DA8}"/>
    <cellStyle name="Comma 4 2 2 2 4 2" xfId="4361" xr:uid="{09ED4B24-08DE-4D30-8F5C-62D7B4A4A8E7}"/>
    <cellStyle name="Comma 4 2 2 2 5" xfId="3521" xr:uid="{853EA435-D9EC-475F-9D4D-68D980A0042A}"/>
    <cellStyle name="Comma 4 2 2 3" xfId="632" xr:uid="{059CC2C6-D894-461B-AE78-C5957FC6E6D3}"/>
    <cellStyle name="Comma 4 2 2 3 2" xfId="1754" xr:uid="{093A9835-5E71-4EC6-982B-E0CE71952094}"/>
    <cellStyle name="Comma 4 2 2 3 2 2" xfId="4025" xr:uid="{1145A39D-0826-4AAD-BB91-49B2A9490066}"/>
    <cellStyle name="Comma 4 2 2 3 3" xfId="2875" xr:uid="{0B708A83-6713-4B7D-8CA9-565F95B746B6}"/>
    <cellStyle name="Comma 4 2 2 3 3 2" xfId="4445" xr:uid="{2A2B7B28-6C5D-4EC9-A46B-53E595D6FAE6}"/>
    <cellStyle name="Comma 4 2 2 3 4" xfId="3605" xr:uid="{BB240DB2-780B-46FF-B356-8BEF77757028}"/>
    <cellStyle name="Comma 4 2 2 4" xfId="857" xr:uid="{A065781D-4A97-4D88-9F1F-CDF531DDDAEE}"/>
    <cellStyle name="Comma 4 2 2 4 2" xfId="1979" xr:uid="{E905831D-13E3-41AF-8798-2DA0BEF3AAED}"/>
    <cellStyle name="Comma 4 2 2 4 2 2" xfId="4109" xr:uid="{AEAF0ADD-C6D3-44BA-98D4-0AA330B968BF}"/>
    <cellStyle name="Comma 4 2 2 4 3" xfId="3099" xr:uid="{C879426D-1EED-4776-ADC2-B94A796AAF6E}"/>
    <cellStyle name="Comma 4 2 2 4 3 2" xfId="4529" xr:uid="{68CEF6E2-4696-46B2-9846-B47D55260080}"/>
    <cellStyle name="Comma 4 2 2 4 4" xfId="3689" xr:uid="{E30A56F4-803B-468B-891B-B6782B957F41}"/>
    <cellStyle name="Comma 4 2 2 5" xfId="1306" xr:uid="{4401BF3E-855C-43E6-8EBA-4B3B4F34F3CD}"/>
    <cellStyle name="Comma 4 2 2 5 2" xfId="3857" xr:uid="{2F22C5FB-6089-4479-821E-3E94CA71DBE2}"/>
    <cellStyle name="Comma 4 2 2 6" xfId="2427" xr:uid="{2047D7A5-C2DA-42FB-B229-712A3CE3282A}"/>
    <cellStyle name="Comma 4 2 2 6 2" xfId="4277" xr:uid="{26BAEB03-DCBA-432D-8434-3FE5FAEC170F}"/>
    <cellStyle name="Comma 4 2 2 7" xfId="3437" xr:uid="{AA6397D9-F30F-4B24-9D72-13B99682CF35}"/>
    <cellStyle name="Comma 4 2 3" xfId="295" xr:uid="{25512098-C690-4355-9F20-9C11667EA6E0}"/>
    <cellStyle name="Comma 4 2 3 2" xfId="969" xr:uid="{3C0B4597-E7A9-4945-9ED8-141253011B7F}"/>
    <cellStyle name="Comma 4 2 3 2 2" xfId="2091" xr:uid="{8C57273C-C4C7-4ADF-BEB9-26884C43AB2C}"/>
    <cellStyle name="Comma 4 2 3 2 2 2" xfId="4151" xr:uid="{51209CD7-07CF-40DF-B9C5-F1AF3E17FC0B}"/>
    <cellStyle name="Comma 4 2 3 2 3" xfId="3211" xr:uid="{3677B02F-B61E-495B-91E6-894C4DE70951}"/>
    <cellStyle name="Comma 4 2 3 2 3 2" xfId="4571" xr:uid="{E4800A44-03B1-4F5D-87B8-3F0E23463D0C}"/>
    <cellStyle name="Comma 4 2 3 2 4" xfId="3731" xr:uid="{225F4861-C668-4864-88D3-FE545F6E8257}"/>
    <cellStyle name="Comma 4 2 3 3" xfId="1418" xr:uid="{5A504033-BCB5-45BF-9E33-825772EACD40}"/>
    <cellStyle name="Comma 4 2 3 3 2" xfId="3899" xr:uid="{D088910F-A5FF-4048-934D-A7F26D067F59}"/>
    <cellStyle name="Comma 4 2 3 4" xfId="2539" xr:uid="{B01CE84A-C580-4ABA-BC28-3533167FA438}"/>
    <cellStyle name="Comma 4 2 3 4 2" xfId="4319" xr:uid="{CFCF7328-4145-4CF7-A0D0-D5FC5D340AD8}"/>
    <cellStyle name="Comma 4 2 3 5" xfId="3479" xr:uid="{FF658A18-225C-4A67-BA6F-9A0DF0F93394}"/>
    <cellStyle name="Comma 4 2 4" xfId="520" xr:uid="{7914D78F-597A-44A3-B6B4-790CEF13A1B3}"/>
    <cellStyle name="Comma 4 2 4 2" xfId="1642" xr:uid="{158CE7AA-1EF4-49C4-870C-C86ABAD09C0C}"/>
    <cellStyle name="Comma 4 2 4 2 2" xfId="3983" xr:uid="{D5A4C3A1-E60C-4270-BBC9-E35FF37A70B6}"/>
    <cellStyle name="Comma 4 2 4 3" xfId="2763" xr:uid="{047FEE1B-E4FC-44B0-A20B-066655AF1423}"/>
    <cellStyle name="Comma 4 2 4 3 2" xfId="4403" xr:uid="{E8E29727-183D-4E3D-B4C0-C723D7CE023B}"/>
    <cellStyle name="Comma 4 2 4 4" xfId="3563" xr:uid="{669E9385-D1CB-4F87-979D-3D95B0333133}"/>
    <cellStyle name="Comma 4 2 5" xfId="745" xr:uid="{EB3705D3-9FD7-41DB-A80B-B4CC2F201C36}"/>
    <cellStyle name="Comma 4 2 5 2" xfId="1867" xr:uid="{1496830E-C7D4-4294-8D8A-9E516DEF9835}"/>
    <cellStyle name="Comma 4 2 5 2 2" xfId="4067" xr:uid="{8A0BD45F-BB14-4B5C-8029-39AF4CC3DEF9}"/>
    <cellStyle name="Comma 4 2 5 3" xfId="2987" xr:uid="{16B8F10F-23A3-406D-B057-2045E6F83E03}"/>
    <cellStyle name="Comma 4 2 5 3 2" xfId="4487" xr:uid="{05C53233-1B81-4631-92D3-C25EFE1A2311}"/>
    <cellStyle name="Comma 4 2 5 4" xfId="3647" xr:uid="{4F4AF2C5-7E70-483B-AABD-CD6931CF65A5}"/>
    <cellStyle name="Comma 4 2 6" xfId="1194" xr:uid="{550B4176-14E3-4AE7-85AE-9B08A784AF6F}"/>
    <cellStyle name="Comma 4 2 6 2" xfId="3815" xr:uid="{7FD36ECA-0466-4E6B-831E-AC6C84A1693B}"/>
    <cellStyle name="Comma 4 2 7" xfId="2315" xr:uid="{29AFF150-A19B-43EF-B8E6-EC15B4D75068}"/>
    <cellStyle name="Comma 4 2 7 2" xfId="4235" xr:uid="{27998B58-6763-498E-B64F-9480C2040FC1}"/>
    <cellStyle name="Comma 4 2 8" xfId="3395" xr:uid="{C2B02CC0-0618-4FE7-8C7E-596E2E7C445E}"/>
    <cellStyle name="Comma 4 3" xfId="102" xr:uid="{B39A473D-6CFE-458A-9B72-A51D81A0A0A6}"/>
    <cellStyle name="Comma 4 3 2" xfId="214" xr:uid="{D8C407F2-ED46-4A26-84DA-0C81D05BA31F}"/>
    <cellStyle name="Comma 4 3 2 2" xfId="439" xr:uid="{B591C48C-612F-4AE3-BA55-9A380084F689}"/>
    <cellStyle name="Comma 4 3 2 2 2" xfId="1113" xr:uid="{D86B87FD-F57B-44AA-8398-C6FCD2863333}"/>
    <cellStyle name="Comma 4 3 2 2 2 2" xfId="2235" xr:uid="{188C55C0-13FF-4A53-B8EF-9270A6594EB1}"/>
    <cellStyle name="Comma 4 3 2 2 2 2 2" xfId="4205" xr:uid="{744D290C-26B4-4D0E-8344-1FDEECD730EC}"/>
    <cellStyle name="Comma 4 3 2 2 2 3" xfId="3355" xr:uid="{B74582EE-9FE5-4FF8-9C27-AF7693F219A8}"/>
    <cellStyle name="Comma 4 3 2 2 2 3 2" xfId="4625" xr:uid="{2897D32D-99BE-4526-B6C9-97736A69C0B1}"/>
    <cellStyle name="Comma 4 3 2 2 2 4" xfId="3785" xr:uid="{AD3C9B3D-5EAD-4BB5-A98D-DE8D588DDD4D}"/>
    <cellStyle name="Comma 4 3 2 2 3" xfId="1562" xr:uid="{7F4CF5B7-6650-4BEE-925B-1FD6E66C8738}"/>
    <cellStyle name="Comma 4 3 2 2 3 2" xfId="3953" xr:uid="{075062AD-0B98-4B41-A102-CC248106A0A1}"/>
    <cellStyle name="Comma 4 3 2 2 4" xfId="2683" xr:uid="{BBF2D362-7C98-46A1-894A-3635BA859477}"/>
    <cellStyle name="Comma 4 3 2 2 4 2" xfId="4373" xr:uid="{2AAA097B-E6B5-41B5-8229-98A70575F590}"/>
    <cellStyle name="Comma 4 3 2 2 5" xfId="3533" xr:uid="{D2C2B5AB-18A2-431A-8C63-0BEDB9478B9B}"/>
    <cellStyle name="Comma 4 3 2 3" xfId="664" xr:uid="{7896CA6A-EF71-41AC-8A8B-F5E4E0D6B173}"/>
    <cellStyle name="Comma 4 3 2 3 2" xfId="1786" xr:uid="{0BAC9696-CAB3-43C1-BCF9-CDD852783CAC}"/>
    <cellStyle name="Comma 4 3 2 3 2 2" xfId="4037" xr:uid="{6FE6F077-7714-45D7-A8F0-2DB4ADBE7CF3}"/>
    <cellStyle name="Comma 4 3 2 3 3" xfId="2907" xr:uid="{FC0D633E-1BC3-4579-A391-C942D4F2C885}"/>
    <cellStyle name="Comma 4 3 2 3 3 2" xfId="4457" xr:uid="{89D37664-690E-404D-8C51-C21C5776EA9D}"/>
    <cellStyle name="Comma 4 3 2 3 4" xfId="3617" xr:uid="{427C95DA-1BF3-45F7-B520-DBAA44E1DB92}"/>
    <cellStyle name="Comma 4 3 2 4" xfId="889" xr:uid="{F90CDA29-8CC3-4FA7-AB61-F5A79B0EF182}"/>
    <cellStyle name="Comma 4 3 2 4 2" xfId="2011" xr:uid="{DC3AB5DD-E936-451B-ABF7-14EF2D1CF4FF}"/>
    <cellStyle name="Comma 4 3 2 4 2 2" xfId="4121" xr:uid="{65309DE5-6EC9-415C-8B13-43259973D7A7}"/>
    <cellStyle name="Comma 4 3 2 4 3" xfId="3131" xr:uid="{92182644-8636-4506-AE2C-370621C98944}"/>
    <cellStyle name="Comma 4 3 2 4 3 2" xfId="4541" xr:uid="{D889C3C9-9DC9-44D5-B049-E6B4ABE92391}"/>
    <cellStyle name="Comma 4 3 2 4 4" xfId="3701" xr:uid="{FEADBD51-AFD5-472E-96AE-2BBDC73CD15E}"/>
    <cellStyle name="Comma 4 3 2 5" xfId="1338" xr:uid="{B0DBC4AB-C4E9-46D9-9728-7565E1207183}"/>
    <cellStyle name="Comma 4 3 2 5 2" xfId="3869" xr:uid="{9F9C69D2-D5F7-4014-BE00-C5C651AC0635}"/>
    <cellStyle name="Comma 4 3 2 6" xfId="2459" xr:uid="{C895DA6C-0C83-4DCD-A134-96EF9962DB1A}"/>
    <cellStyle name="Comma 4 3 2 6 2" xfId="4289" xr:uid="{6012F612-B65E-47D5-8E9E-C8BAD5B8E783}"/>
    <cellStyle name="Comma 4 3 2 7" xfId="3449" xr:uid="{40A02C88-F447-40F2-9B93-7FA2548DFD8C}"/>
    <cellStyle name="Comma 4 3 3" xfId="327" xr:uid="{4BEDB128-9272-4FCD-8AD6-042E0032420C}"/>
    <cellStyle name="Comma 4 3 3 2" xfId="1001" xr:uid="{FA9B6253-02E3-43BA-8C7B-6F3BF4B9B954}"/>
    <cellStyle name="Comma 4 3 3 2 2" xfId="2123" xr:uid="{E5211EF3-AB60-42C1-9695-3F82DB7785AB}"/>
    <cellStyle name="Comma 4 3 3 2 2 2" xfId="4163" xr:uid="{66055E27-F352-462A-AF8C-12DF5250B750}"/>
    <cellStyle name="Comma 4 3 3 2 3" xfId="3243" xr:uid="{BE6AE45B-9054-4207-9BB2-54E2EC8FCCF1}"/>
    <cellStyle name="Comma 4 3 3 2 3 2" xfId="4583" xr:uid="{35E69BFE-2CDC-421D-9E22-C7D3FB8CEA42}"/>
    <cellStyle name="Comma 4 3 3 2 4" xfId="3743" xr:uid="{25B394B3-C533-4021-89CB-614203C66818}"/>
    <cellStyle name="Comma 4 3 3 3" xfId="1450" xr:uid="{238D51DB-6401-49AC-9579-A490B9FE72AE}"/>
    <cellStyle name="Comma 4 3 3 3 2" xfId="3911" xr:uid="{BB594849-8933-4A05-A6F2-0EBE6D47C69B}"/>
    <cellStyle name="Comma 4 3 3 4" xfId="2571" xr:uid="{14230B3C-2154-4675-8D80-712A793073DF}"/>
    <cellStyle name="Comma 4 3 3 4 2" xfId="4331" xr:uid="{441FE499-0214-4EA8-9201-5AC1567F54C4}"/>
    <cellStyle name="Comma 4 3 3 5" xfId="3491" xr:uid="{97BC6BAF-DAD3-4BB7-91F6-AEDA14F0B186}"/>
    <cellStyle name="Comma 4 3 4" xfId="552" xr:uid="{5E31461D-CAAA-4337-A876-10148993EA0F}"/>
    <cellStyle name="Comma 4 3 4 2" xfId="1674" xr:uid="{9D5E8A1F-228E-45C2-BF29-58B530192D70}"/>
    <cellStyle name="Comma 4 3 4 2 2" xfId="3995" xr:uid="{38529F90-3A52-488E-B5C1-37E1A2DC2017}"/>
    <cellStyle name="Comma 4 3 4 3" xfId="2795" xr:uid="{80EF2186-CAD0-414E-9810-B36E8444A44D}"/>
    <cellStyle name="Comma 4 3 4 3 2" xfId="4415" xr:uid="{9B92353D-322E-4150-9C49-77D2AE284B1F}"/>
    <cellStyle name="Comma 4 3 4 4" xfId="3575" xr:uid="{69276371-995A-4F55-990B-E641D790FA58}"/>
    <cellStyle name="Comma 4 3 5" xfId="777" xr:uid="{2954C72B-7546-466D-ACC0-C52C8DC7A24A}"/>
    <cellStyle name="Comma 4 3 5 2" xfId="1899" xr:uid="{8456B638-DAA4-41D8-8201-EDDA69CA7247}"/>
    <cellStyle name="Comma 4 3 5 2 2" xfId="4079" xr:uid="{6CD83EA9-798E-45DD-8EEC-8EB2ED777462}"/>
    <cellStyle name="Comma 4 3 5 3" xfId="3019" xr:uid="{CECCBBC5-32C1-49AB-8CEA-CB88EBFAE621}"/>
    <cellStyle name="Comma 4 3 5 3 2" xfId="4499" xr:uid="{43428454-C7B7-4CEB-9149-A09174B9F14C}"/>
    <cellStyle name="Comma 4 3 5 4" xfId="3659" xr:uid="{6C64AAC8-8872-41C8-BAFC-E97293F5F36A}"/>
    <cellStyle name="Comma 4 3 6" xfId="1226" xr:uid="{CCAA8BF5-59B4-4EBC-82EC-5EAA59CBE447}"/>
    <cellStyle name="Comma 4 3 6 2" xfId="3827" xr:uid="{A074D974-D170-448B-9981-4AA858A400C3}"/>
    <cellStyle name="Comma 4 3 7" xfId="2347" xr:uid="{9EFD59F3-9193-4E35-89F3-EB71038F61CA}"/>
    <cellStyle name="Comma 4 3 7 2" xfId="4247" xr:uid="{345B493D-0562-4BD2-B13D-5228DB90C86E}"/>
    <cellStyle name="Comma 4 3 8" xfId="3407" xr:uid="{B191C324-C6C9-4F17-98E6-243BAC98D93B}"/>
    <cellStyle name="Comma 4 4" xfId="134" xr:uid="{D70E9B94-4E7C-44F0-8B70-23C935AF657D}"/>
    <cellStyle name="Comma 4 4 2" xfId="359" xr:uid="{5C68D2EE-22CB-47EA-B20D-F75C8B32688E}"/>
    <cellStyle name="Comma 4 4 2 2" xfId="1033" xr:uid="{D8FFAE31-FC6D-4999-92D6-BE3D81D77FD8}"/>
    <cellStyle name="Comma 4 4 2 2 2" xfId="2155" xr:uid="{FD5E5C0D-504A-4787-8410-C958A6E76B47}"/>
    <cellStyle name="Comma 4 4 2 2 2 2" xfId="4175" xr:uid="{7FB990B1-0F9D-43A4-B1F0-37FEBFBCD60C}"/>
    <cellStyle name="Comma 4 4 2 2 3" xfId="3275" xr:uid="{631645F6-F355-40C3-AB3E-C1EE4DD83657}"/>
    <cellStyle name="Comma 4 4 2 2 3 2" xfId="4595" xr:uid="{2E7F1825-7223-481A-8118-C71701747ED5}"/>
    <cellStyle name="Comma 4 4 2 2 4" xfId="3755" xr:uid="{E4027AE4-3652-42F5-8DCA-FE29A9584A1A}"/>
    <cellStyle name="Comma 4 4 2 3" xfId="1482" xr:uid="{4D49AF47-7443-454A-9F5C-37761C6BBCDF}"/>
    <cellStyle name="Comma 4 4 2 3 2" xfId="3923" xr:uid="{489FFF89-B23A-4151-B970-F71DE00C759B}"/>
    <cellStyle name="Comma 4 4 2 4" xfId="2603" xr:uid="{9085E804-999C-4F00-8018-5C6C20C75E81}"/>
    <cellStyle name="Comma 4 4 2 4 2" xfId="4343" xr:uid="{505A2519-EE01-4273-8E39-259949A14C70}"/>
    <cellStyle name="Comma 4 4 2 5" xfId="3503" xr:uid="{D6AD2B0B-B65A-44F4-B1D4-FA454B9D39A8}"/>
    <cellStyle name="Comma 4 4 3" xfId="584" xr:uid="{7E4FAEB3-404A-4A12-91A3-05C2A70D0E24}"/>
    <cellStyle name="Comma 4 4 3 2" xfId="1706" xr:uid="{3E85E7A3-510F-486C-A69B-E92FD81CBFAC}"/>
    <cellStyle name="Comma 4 4 3 2 2" xfId="4007" xr:uid="{34F7A6B3-1DCB-495D-8C87-C57BA9B1A84D}"/>
    <cellStyle name="Comma 4 4 3 3" xfId="2827" xr:uid="{63F93EE0-2185-4F33-9723-FE962623CF3A}"/>
    <cellStyle name="Comma 4 4 3 3 2" xfId="4427" xr:uid="{607B81BA-5EB4-45A2-A716-FB554008DADB}"/>
    <cellStyle name="Comma 4 4 3 4" xfId="3587" xr:uid="{0E073675-9411-4743-95D3-4AF421901B14}"/>
    <cellStyle name="Comma 4 4 4" xfId="809" xr:uid="{7055CC4D-F7B1-4FA3-B743-85EE331388C3}"/>
    <cellStyle name="Comma 4 4 4 2" xfId="1931" xr:uid="{8E71AD76-CEE8-4B0B-9FCD-F6063A77381B}"/>
    <cellStyle name="Comma 4 4 4 2 2" xfId="4091" xr:uid="{F1B8B87A-F50C-4C3C-A6B3-D527232F7B07}"/>
    <cellStyle name="Comma 4 4 4 3" xfId="3051" xr:uid="{98940618-4DE2-4504-B50D-3EEFFEA881AA}"/>
    <cellStyle name="Comma 4 4 4 3 2" xfId="4511" xr:uid="{D55CE952-B37D-4197-B605-22E357ADD63C}"/>
    <cellStyle name="Comma 4 4 4 4" xfId="3671" xr:uid="{A90C4C0B-4DC5-4EF0-91B9-65FB9B390E8D}"/>
    <cellStyle name="Comma 4 4 5" xfId="1258" xr:uid="{8E48033C-8197-4834-8C08-D5420F0EE966}"/>
    <cellStyle name="Comma 4 4 5 2" xfId="3839" xr:uid="{B48B32AA-1933-405F-9B32-AD59A1896EA5}"/>
    <cellStyle name="Comma 4 4 6" xfId="2379" xr:uid="{762EDBB7-5BA8-44BF-8395-14D6C62C900A}"/>
    <cellStyle name="Comma 4 4 6 2" xfId="4259" xr:uid="{987F7466-322C-462F-8C26-4C33039C50C1}"/>
    <cellStyle name="Comma 4 4 7" xfId="3419" xr:uid="{341EAF0A-4FD1-4235-A80E-0AC436187C72}"/>
    <cellStyle name="Comma 4 5" xfId="247" xr:uid="{9AC632C8-4340-4FD3-AB10-9987916BA2BD}"/>
    <cellStyle name="Comma 4 5 2" xfId="921" xr:uid="{3B37533F-73FF-4A3A-96DE-0645DF9ABA6E}"/>
    <cellStyle name="Comma 4 5 2 2" xfId="2043" xr:uid="{24815292-FA6D-4D0B-9725-D80D86ECB00E}"/>
    <cellStyle name="Comma 4 5 2 2 2" xfId="4133" xr:uid="{7435B2EF-F465-486C-8939-DFF117677B43}"/>
    <cellStyle name="Comma 4 5 2 3" xfId="3163" xr:uid="{D682B7E7-01F0-4AF5-BB62-BDFF7081C4CE}"/>
    <cellStyle name="Comma 4 5 2 3 2" xfId="4553" xr:uid="{D35AB9A7-E46B-4369-B280-092105E483F6}"/>
    <cellStyle name="Comma 4 5 2 4" xfId="3713" xr:uid="{53F9D1BF-0D25-4E91-8B54-983B81CEC49C}"/>
    <cellStyle name="Comma 4 5 3" xfId="1370" xr:uid="{84725318-C80A-49C5-B64E-9768B9A042CD}"/>
    <cellStyle name="Comma 4 5 3 2" xfId="3881" xr:uid="{D32C9C6E-3B5C-4B9E-BA1A-86D53D7B9574}"/>
    <cellStyle name="Comma 4 5 4" xfId="2491" xr:uid="{DECE4C45-C206-4EBF-B18A-D28AF9D4E07F}"/>
    <cellStyle name="Comma 4 5 4 2" xfId="4301" xr:uid="{4B52427F-31F2-4D22-8023-238BE6F4483F}"/>
    <cellStyle name="Comma 4 5 5" xfId="3461" xr:uid="{DEC12AC0-896D-4614-A248-64EF9663CE1E}"/>
    <cellStyle name="Comma 4 6" xfId="472" xr:uid="{7B05F677-BCD3-40E1-9E14-7C55E715A5F3}"/>
    <cellStyle name="Comma 4 6 2" xfId="1594" xr:uid="{F71CCE7B-1BCC-4E45-B0C0-D13B6FB859A7}"/>
    <cellStyle name="Comma 4 6 2 2" xfId="3965" xr:uid="{DDA59FA8-A60F-43C0-8D7A-67228B8BEC34}"/>
    <cellStyle name="Comma 4 6 3" xfId="2715" xr:uid="{548155E0-91CD-4F56-B8BF-12FE5B69CD34}"/>
    <cellStyle name="Comma 4 6 3 2" xfId="4385" xr:uid="{57F1292A-E74E-497A-83A6-B65E1D92343D}"/>
    <cellStyle name="Comma 4 6 4" xfId="3545" xr:uid="{BE06C1C1-E7F4-4EA7-A081-7ACED60F7393}"/>
    <cellStyle name="Comma 4 7" xfId="697" xr:uid="{82101858-70F2-4349-B6C4-F197D9D51F1B}"/>
    <cellStyle name="Comma 4 7 2" xfId="1819" xr:uid="{63D78F28-0ED8-4AA1-9A67-8A7A174A13CC}"/>
    <cellStyle name="Comma 4 7 2 2" xfId="4049" xr:uid="{79BD0409-7503-43E9-B95A-3CD12490D0B2}"/>
    <cellStyle name="Comma 4 7 3" xfId="2939" xr:uid="{BECF2687-34B9-4B0E-92E9-4EF97715F007}"/>
    <cellStyle name="Comma 4 7 3 2" xfId="4469" xr:uid="{FF8DAB4B-B29C-4267-ABFB-E5FDBA834A47}"/>
    <cellStyle name="Comma 4 7 4" xfId="3629" xr:uid="{55DAE3B9-131A-4093-9916-21D1EF4B1087}"/>
    <cellStyle name="Comma 4 8" xfId="1146" xr:uid="{6E86808D-96D7-4916-BA7B-D8DBDDE59A1D}"/>
    <cellStyle name="Comma 4 8 2" xfId="3797" xr:uid="{51DC15D2-AA73-430B-8AE2-768F779180F9}"/>
    <cellStyle name="Comma 4 9" xfId="2267" xr:uid="{51505B6A-1DBE-4188-BE47-703D351C5CF6}"/>
    <cellStyle name="Comma 4 9 2" xfId="4217" xr:uid="{653D0490-85CC-4A1F-8E0C-2A67140F915C}"/>
    <cellStyle name="Comma 5" xfId="34" xr:uid="{2BBABFCD-3BEA-4936-89EB-719FB1B033B7}"/>
    <cellStyle name="Comma 5 2" xfId="146" xr:uid="{24FC81F3-BE33-4DAB-8C4A-7C3C16444EC4}"/>
    <cellStyle name="Comma 5 2 2" xfId="371" xr:uid="{FFFF6AE8-FB1A-4A44-AC53-AA2251B3F1F5}"/>
    <cellStyle name="Comma 5 2 2 2" xfId="1045" xr:uid="{CB2B8083-3B66-403D-9A5C-D988A8100222}"/>
    <cellStyle name="Comma 5 2 2 2 2" xfId="2167" xr:uid="{4C684F58-7AE0-4A81-BBB9-A3AEDCF85A99}"/>
    <cellStyle name="Comma 5 2 2 2 2 2" xfId="4181" xr:uid="{A4C3F451-B673-4583-9C64-1B3AE6D06FEB}"/>
    <cellStyle name="Comma 5 2 2 2 3" xfId="3287" xr:uid="{979A5CD5-56B3-49A3-B6EC-9F551168212A}"/>
    <cellStyle name="Comma 5 2 2 2 3 2" xfId="4601" xr:uid="{28CBEA02-CFC6-4682-A6D9-D6CF12CCBA9A}"/>
    <cellStyle name="Comma 5 2 2 2 4" xfId="3761" xr:uid="{B034B770-FAB5-4FAB-9266-03F2789EABAC}"/>
    <cellStyle name="Comma 5 2 2 3" xfId="1494" xr:uid="{5ACB18E6-8703-4534-B980-14E3D9BCF739}"/>
    <cellStyle name="Comma 5 2 2 3 2" xfId="3929" xr:uid="{59589730-A048-44FB-B612-A17414808655}"/>
    <cellStyle name="Comma 5 2 2 4" xfId="2615" xr:uid="{5E45F2E3-D02A-4BBF-9ECE-02D9C380C981}"/>
    <cellStyle name="Comma 5 2 2 4 2" xfId="4349" xr:uid="{C6012408-E620-4E29-B6F4-D391CEF1A47F}"/>
    <cellStyle name="Comma 5 2 2 5" xfId="3509" xr:uid="{A9810924-AC7B-4A0E-8D08-2B9E203E2A93}"/>
    <cellStyle name="Comma 5 2 3" xfId="596" xr:uid="{FADF98D4-74A6-4BC5-8AA8-DD2D388184C2}"/>
    <cellStyle name="Comma 5 2 3 2" xfId="1718" xr:uid="{CD9A42F7-3ED2-48D2-9E48-70935049EB50}"/>
    <cellStyle name="Comma 5 2 3 2 2" xfId="4013" xr:uid="{22018DFF-4F64-41D9-93BC-76391CBAB658}"/>
    <cellStyle name="Comma 5 2 3 3" xfId="2839" xr:uid="{8F47C24A-B550-4452-8E90-742507462A6F}"/>
    <cellStyle name="Comma 5 2 3 3 2" xfId="4433" xr:uid="{75EC8ED4-5C4D-43BD-BC38-C5E04FF19E40}"/>
    <cellStyle name="Comma 5 2 3 4" xfId="3593" xr:uid="{AD8693F0-7DBA-4ED2-A84C-CA3E0FA09E9A}"/>
    <cellStyle name="Comma 5 2 4" xfId="821" xr:uid="{6A60509E-7458-45EE-9DB0-1609DBDF3E32}"/>
    <cellStyle name="Comma 5 2 4 2" xfId="1943" xr:uid="{4136699A-C679-4EDE-87CB-87E754F1A8F5}"/>
    <cellStyle name="Comma 5 2 4 2 2" xfId="4097" xr:uid="{64CC998F-4FEF-4375-AFFB-EA6B4A3D2CD3}"/>
    <cellStyle name="Comma 5 2 4 3" xfId="3063" xr:uid="{7051451A-7932-4880-913A-E1ACE2310D2B}"/>
    <cellStyle name="Comma 5 2 4 3 2" xfId="4517" xr:uid="{0FC58A03-DE88-45E9-A7BF-DEC89BE4E059}"/>
    <cellStyle name="Comma 5 2 4 4" xfId="3677" xr:uid="{7991E6C9-F160-4939-AB5E-85B7F217AA50}"/>
    <cellStyle name="Comma 5 2 5" xfId="1270" xr:uid="{B8B84FD3-0169-4AC2-8649-C309BAE7C8CB}"/>
    <cellStyle name="Comma 5 2 5 2" xfId="3845" xr:uid="{D6F3A120-9FF9-40FB-BFA6-3F6A50F557F3}"/>
    <cellStyle name="Comma 5 2 6" xfId="2391" xr:uid="{79B9823B-C03D-4B7C-ADB8-F22B29CE1BEB}"/>
    <cellStyle name="Comma 5 2 6 2" xfId="4265" xr:uid="{253D8EAC-F6F6-46D8-965E-0AC12FBE8E06}"/>
    <cellStyle name="Comma 5 2 7" xfId="3425" xr:uid="{71A8837D-0E49-4700-BCB0-7890781F4837}"/>
    <cellStyle name="Comma 5 3" xfId="259" xr:uid="{7FB28260-C94E-42EF-9D28-28C3AD30A7DF}"/>
    <cellStyle name="Comma 5 3 2" xfId="933" xr:uid="{941135FC-D794-42FB-8414-97FF328CD4E8}"/>
    <cellStyle name="Comma 5 3 2 2" xfId="2055" xr:uid="{6A1CB3B8-73AC-4ED1-B3C8-06284A4FCB5B}"/>
    <cellStyle name="Comma 5 3 2 2 2" xfId="4139" xr:uid="{5A1ACB45-94CD-4095-82AD-23D385E6D0CF}"/>
    <cellStyle name="Comma 5 3 2 3" xfId="3175" xr:uid="{D3D0572B-F608-468B-BDED-CBFA8701C47A}"/>
    <cellStyle name="Comma 5 3 2 3 2" xfId="4559" xr:uid="{BA6A6FBA-BBB4-4A98-8EA6-9E2ECFBD41F2}"/>
    <cellStyle name="Comma 5 3 2 4" xfId="3719" xr:uid="{BE93E9E3-D994-4667-AA53-EDE02ECBABC3}"/>
    <cellStyle name="Comma 5 3 3" xfId="1382" xr:uid="{BE93AAF6-9ADC-48EE-8976-F483EF851E4F}"/>
    <cellStyle name="Comma 5 3 3 2" xfId="3887" xr:uid="{3F1552B4-6F84-4E57-967A-9FF0DF49E9E3}"/>
    <cellStyle name="Comma 5 3 4" xfId="2503" xr:uid="{B9EABCEF-7DB4-47DB-BA04-0D5AC12DB2F3}"/>
    <cellStyle name="Comma 5 3 4 2" xfId="4307" xr:uid="{6021BC26-21C9-42FD-9BDD-8353F9F045C3}"/>
    <cellStyle name="Comma 5 3 5" xfId="3467" xr:uid="{505995D6-F278-4A74-8543-D5F4479F1EAC}"/>
    <cellStyle name="Comma 5 4" xfId="484" xr:uid="{5905F09C-3251-4A66-A43A-D91755DE9473}"/>
    <cellStyle name="Comma 5 4 2" xfId="1606" xr:uid="{F51A00F1-C25B-48DA-A8D9-791F68E4E412}"/>
    <cellStyle name="Comma 5 4 2 2" xfId="3971" xr:uid="{D0DF7D4B-DA3D-4487-A51A-67A0C6BF824F}"/>
    <cellStyle name="Comma 5 4 3" xfId="2727" xr:uid="{BE01ADBD-4D65-4E21-8AAF-3436511D921E}"/>
    <cellStyle name="Comma 5 4 3 2" xfId="4391" xr:uid="{5F051C26-151E-45BB-A94C-92421800E93B}"/>
    <cellStyle name="Comma 5 4 4" xfId="3551" xr:uid="{AE26CDD5-BF85-4E80-814E-C392968862D7}"/>
    <cellStyle name="Comma 5 5" xfId="709" xr:uid="{8499E6AF-8979-4955-9418-31413813A6D3}"/>
    <cellStyle name="Comma 5 5 2" xfId="1831" xr:uid="{5EFF28A3-A763-45B3-B11B-51D5C21BA8E4}"/>
    <cellStyle name="Comma 5 5 2 2" xfId="4055" xr:uid="{995B457C-6FE9-4DF6-900E-529DBD8BC98E}"/>
    <cellStyle name="Comma 5 5 3" xfId="2951" xr:uid="{42717632-C3BA-4BB4-AFE2-23CC9A134B9C}"/>
    <cellStyle name="Comma 5 5 3 2" xfId="4475" xr:uid="{CE52E233-8810-4C04-B0F2-8900D9C77395}"/>
    <cellStyle name="Comma 5 5 4" xfId="3635" xr:uid="{2BD922CB-2C89-459E-99AF-CE118514A44D}"/>
    <cellStyle name="Comma 5 6" xfId="1158" xr:uid="{05108B72-4275-41FF-BFCB-A02EE3C4BA33}"/>
    <cellStyle name="Comma 5 6 2" xfId="3803" xr:uid="{D77264C9-D454-445D-82D8-A5581E0E0211}"/>
    <cellStyle name="Comma 5 7" xfId="2279" xr:uid="{8BA6127C-E484-4AB1-8342-82EF02BF6832}"/>
    <cellStyle name="Comma 5 7 2" xfId="4223" xr:uid="{9707DA1D-C9B2-47B9-872F-240E2B6CBE97}"/>
    <cellStyle name="Comma 5 8" xfId="3383" xr:uid="{2C422190-16C2-4632-B99D-EF53721DDFE2}"/>
    <cellStyle name="Comma 6" xfId="54" xr:uid="{AC0E4050-96B5-4496-9211-68A8C34522C9}"/>
    <cellStyle name="Comma 6 2" xfId="166" xr:uid="{3DA8D2B7-2A8A-4C8C-AA44-8F3F0F4FE2A5}"/>
    <cellStyle name="Comma 6 2 2" xfId="391" xr:uid="{CBF70F87-C174-4B94-AF6B-5C32C1DCB476}"/>
    <cellStyle name="Comma 6 2 2 2" xfId="1065" xr:uid="{B537A8A7-1EF1-4C30-B989-41D7E41198A8}"/>
    <cellStyle name="Comma 6 2 2 2 2" xfId="2187" xr:uid="{85E0A6A7-F94A-43A5-B01A-8D81D1D619A6}"/>
    <cellStyle name="Comma 6 2 2 2 2 2" xfId="4187" xr:uid="{AA49A77A-FA9F-4216-88B9-47A26A9A825A}"/>
    <cellStyle name="Comma 6 2 2 2 3" xfId="3307" xr:uid="{99AE353F-0374-407F-B7DB-3E5AFAC5EFE3}"/>
    <cellStyle name="Comma 6 2 2 2 3 2" xfId="4607" xr:uid="{3F80CAF8-E4FF-458A-A11D-063040AAB4C1}"/>
    <cellStyle name="Comma 6 2 2 2 4" xfId="3767" xr:uid="{94FA858D-C978-456D-9DFA-AC6191DB5CF7}"/>
    <cellStyle name="Comma 6 2 2 3" xfId="1514" xr:uid="{4FFC930F-0697-46B1-A8FA-BE0DDECAB0D0}"/>
    <cellStyle name="Comma 6 2 2 3 2" xfId="3935" xr:uid="{9DF87BCC-32AB-4F18-A2E6-9D9F01F97870}"/>
    <cellStyle name="Comma 6 2 2 4" xfId="2635" xr:uid="{39D3EC0C-1BB4-4D81-8E02-7776A3BC856E}"/>
    <cellStyle name="Comma 6 2 2 4 2" xfId="4355" xr:uid="{C9581FEC-B56D-46F9-94EE-7EFB17CF0B53}"/>
    <cellStyle name="Comma 6 2 2 5" xfId="3515" xr:uid="{DD99CB6A-C956-43FE-921B-9A7F09148354}"/>
    <cellStyle name="Comma 6 2 3" xfId="616" xr:uid="{2ABC4CC9-1853-4F30-8120-1E67875D2D2D}"/>
    <cellStyle name="Comma 6 2 3 2" xfId="1738" xr:uid="{BE53C79C-F925-433B-B2A0-95722D6C8FD9}"/>
    <cellStyle name="Comma 6 2 3 2 2" xfId="4019" xr:uid="{292226A4-AF8E-4CE1-88DF-17AA00264701}"/>
    <cellStyle name="Comma 6 2 3 3" xfId="2859" xr:uid="{0554EFE8-4EB5-41D5-A87E-196DECF61622}"/>
    <cellStyle name="Comma 6 2 3 3 2" xfId="4439" xr:uid="{633E3DE9-593A-45C7-8A42-B131EA170C47}"/>
    <cellStyle name="Comma 6 2 3 4" xfId="3599" xr:uid="{8A4C5EC4-F495-45D3-AF7D-4B7B08805A4A}"/>
    <cellStyle name="Comma 6 2 4" xfId="841" xr:uid="{1A8337BA-590D-4FD0-B978-F35F8FE3410C}"/>
    <cellStyle name="Comma 6 2 4 2" xfId="1963" xr:uid="{B1E6D4D9-A9AF-405C-98A5-7D782FE4D42F}"/>
    <cellStyle name="Comma 6 2 4 2 2" xfId="4103" xr:uid="{95DF31AF-8980-4534-8C44-E1DDF0022F77}"/>
    <cellStyle name="Comma 6 2 4 3" xfId="3083" xr:uid="{9D97E246-AB47-470A-8937-AFDE3A5A213F}"/>
    <cellStyle name="Comma 6 2 4 3 2" xfId="4523" xr:uid="{A6866DD9-67D4-41CA-93F9-CFA181B892D4}"/>
    <cellStyle name="Comma 6 2 4 4" xfId="3683" xr:uid="{F5CFB242-0596-4507-B8B1-3AA50C558CCB}"/>
    <cellStyle name="Comma 6 2 5" xfId="1290" xr:uid="{9B3D12F0-43F9-4181-A260-741638E6D758}"/>
    <cellStyle name="Comma 6 2 5 2" xfId="3851" xr:uid="{794CF198-7F06-4225-B6DE-B1F9A1B5369A}"/>
    <cellStyle name="Comma 6 2 6" xfId="2411" xr:uid="{CF03FC85-F694-4673-B733-9E5EA9E15895}"/>
    <cellStyle name="Comma 6 2 6 2" xfId="4271" xr:uid="{9D572C31-E026-4A79-8E8E-0D6C4C2FA654}"/>
    <cellStyle name="Comma 6 2 7" xfId="3431" xr:uid="{36063104-3BD7-4D5A-B3B1-E8998FC03989}"/>
    <cellStyle name="Comma 6 3" xfId="279" xr:uid="{0CA45B27-8D54-4C4D-89A9-A3491D3FF271}"/>
    <cellStyle name="Comma 6 3 2" xfId="953" xr:uid="{3267E99A-58B1-46BD-BB6C-10E66C6D6950}"/>
    <cellStyle name="Comma 6 3 2 2" xfId="2075" xr:uid="{EF6F7623-43DA-4674-9463-CC939C9C5821}"/>
    <cellStyle name="Comma 6 3 2 2 2" xfId="4145" xr:uid="{4BE698DF-8B5A-4C61-8BA3-E72264EB42A1}"/>
    <cellStyle name="Comma 6 3 2 3" xfId="3195" xr:uid="{7DAC9204-1AAE-4231-AA07-6D13FA29E202}"/>
    <cellStyle name="Comma 6 3 2 3 2" xfId="4565" xr:uid="{65F70614-651E-44B0-A9A4-A9839E705386}"/>
    <cellStyle name="Comma 6 3 2 4" xfId="3725" xr:uid="{ACE0BAB6-D26F-4D2A-A7D2-137B0F826FF9}"/>
    <cellStyle name="Comma 6 3 3" xfId="1402" xr:uid="{37C90A08-DD73-472E-A765-0A1DBCDA5F2E}"/>
    <cellStyle name="Comma 6 3 3 2" xfId="3893" xr:uid="{12246120-461F-4F52-8305-A365D1C27F54}"/>
    <cellStyle name="Comma 6 3 4" xfId="2523" xr:uid="{050DF24E-BA38-496F-B114-31A5A963A7D5}"/>
    <cellStyle name="Comma 6 3 4 2" xfId="4313" xr:uid="{71FE066E-D5DC-406C-8426-982E4BF84CB9}"/>
    <cellStyle name="Comma 6 3 5" xfId="3473" xr:uid="{1183CA19-0A6C-47EC-980A-DC28A6B61757}"/>
    <cellStyle name="Comma 6 4" xfId="504" xr:uid="{B2D11AE8-FF95-44C8-9BEA-DA98F32E547A}"/>
    <cellStyle name="Comma 6 4 2" xfId="1626" xr:uid="{F1B2A268-0BD4-4F8D-B76B-0F50C2202AF9}"/>
    <cellStyle name="Comma 6 4 2 2" xfId="3977" xr:uid="{FB77391C-9182-4E30-9312-60E89C31C20A}"/>
    <cellStyle name="Comma 6 4 3" xfId="2747" xr:uid="{A5DFBB58-547D-46CA-8244-A3F3F920D647}"/>
    <cellStyle name="Comma 6 4 3 2" xfId="4397" xr:uid="{87516F51-BA1A-4199-BF1E-6A5F80211F4E}"/>
    <cellStyle name="Comma 6 4 4" xfId="3557" xr:uid="{CEA8561A-AF02-45B3-9E83-C1F8C11A6B34}"/>
    <cellStyle name="Comma 6 5" xfId="729" xr:uid="{FF565125-7A3E-4D56-9727-6BA4B4C28D16}"/>
    <cellStyle name="Comma 6 5 2" xfId="1851" xr:uid="{5B6AEC7F-B8AB-4CF9-B0EB-6430FD67CF55}"/>
    <cellStyle name="Comma 6 5 2 2" xfId="4061" xr:uid="{B83345CD-1145-4D00-B451-B8E740F22D14}"/>
    <cellStyle name="Comma 6 5 3" xfId="2971" xr:uid="{0ADBF8A3-32CB-4A4B-B314-5060C5FF5817}"/>
    <cellStyle name="Comma 6 5 3 2" xfId="4481" xr:uid="{E0EF4862-B6A9-4FCC-AF9E-DAC59E07E2CD}"/>
    <cellStyle name="Comma 6 5 4" xfId="3641" xr:uid="{1EFCB1A8-D35C-4752-90AA-9C21E392496A}"/>
    <cellStyle name="Comma 6 6" xfId="1178" xr:uid="{775C12BF-8DCB-418E-94D5-D3A506BB3539}"/>
    <cellStyle name="Comma 6 6 2" xfId="3809" xr:uid="{5B294D99-FE8E-4045-B00F-3BB6BF065458}"/>
    <cellStyle name="Comma 6 7" xfId="2299" xr:uid="{BDA0CDB6-EB97-4E71-AC56-61E26E54C062}"/>
    <cellStyle name="Comma 6 7 2" xfId="4229" xr:uid="{6A7C43C3-27F0-46AD-976E-B7B4E899AB39}"/>
    <cellStyle name="Comma 6 8" xfId="3389" xr:uid="{FB9165DC-622A-40E3-AF3E-72417B5C72BA}"/>
    <cellStyle name="Comma 7" xfId="86" xr:uid="{069AA559-5CE6-4C3C-9ABC-66F0476328CE}"/>
    <cellStyle name="Comma 7 2" xfId="198" xr:uid="{AE643808-9C8C-40EA-BBBA-C8935CAB7ED7}"/>
    <cellStyle name="Comma 7 2 2" xfId="423" xr:uid="{54445CFF-928E-40D0-BA95-C086F376D32C}"/>
    <cellStyle name="Comma 7 2 2 2" xfId="1097" xr:uid="{18557C34-924D-4A5B-808A-7F64A4CB66FF}"/>
    <cellStyle name="Comma 7 2 2 2 2" xfId="2219" xr:uid="{D169472A-0069-427F-83DD-F4688D6B08C8}"/>
    <cellStyle name="Comma 7 2 2 2 2 2" xfId="4199" xr:uid="{90BEC406-0A13-47DF-A8FB-42C13AA4CE79}"/>
    <cellStyle name="Comma 7 2 2 2 3" xfId="3339" xr:uid="{217F9183-03C3-4131-ACAC-4926E0DB4FA5}"/>
    <cellStyle name="Comma 7 2 2 2 3 2" xfId="4619" xr:uid="{C315ABC8-A937-462C-8695-7823638AF115}"/>
    <cellStyle name="Comma 7 2 2 2 4" xfId="3779" xr:uid="{09785E7B-C50E-4562-8B07-C53BA419C348}"/>
    <cellStyle name="Comma 7 2 2 3" xfId="1546" xr:uid="{6BF4B210-A174-4E0D-97F4-7578EE0E8C34}"/>
    <cellStyle name="Comma 7 2 2 3 2" xfId="3947" xr:uid="{7F1A7567-0324-4223-A4D9-6C51BAE79584}"/>
    <cellStyle name="Comma 7 2 2 4" xfId="2667" xr:uid="{DE938028-F57E-4FE0-96E3-5C9ACAF4B548}"/>
    <cellStyle name="Comma 7 2 2 4 2" xfId="4367" xr:uid="{A36B177D-D77F-4A76-9685-72EE20D25FEF}"/>
    <cellStyle name="Comma 7 2 2 5" xfId="3527" xr:uid="{7DD661B5-D25C-414F-BB11-2957540EA587}"/>
    <cellStyle name="Comma 7 2 3" xfId="648" xr:uid="{DC71B992-7198-4857-8BFB-54D2C852F731}"/>
    <cellStyle name="Comma 7 2 3 2" xfId="1770" xr:uid="{26EFCC2E-A470-46A1-91EA-394A64CCDDE6}"/>
    <cellStyle name="Comma 7 2 3 2 2" xfId="4031" xr:uid="{5323124F-B504-496E-90BA-00608DCC6A8F}"/>
    <cellStyle name="Comma 7 2 3 3" xfId="2891" xr:uid="{1C606FCD-3419-480C-8712-8F5660202E62}"/>
    <cellStyle name="Comma 7 2 3 3 2" xfId="4451" xr:uid="{CE192765-5C85-4DAB-A62B-67A1137207BD}"/>
    <cellStyle name="Comma 7 2 3 4" xfId="3611" xr:uid="{97290640-8148-4D28-BCE0-B7DC5F442358}"/>
    <cellStyle name="Comma 7 2 4" xfId="873" xr:uid="{36AF618C-0494-49F4-ACB1-D15C584DC9B9}"/>
    <cellStyle name="Comma 7 2 4 2" xfId="1995" xr:uid="{533BE725-C41C-4AB4-AE94-64485A4D53C7}"/>
    <cellStyle name="Comma 7 2 4 2 2" xfId="4115" xr:uid="{EBF47515-0636-467B-8D37-F369DB94EEBE}"/>
    <cellStyle name="Comma 7 2 4 3" xfId="3115" xr:uid="{E138FE37-104C-4937-A0D5-3BA85928BE62}"/>
    <cellStyle name="Comma 7 2 4 3 2" xfId="4535" xr:uid="{DDA3C657-EC13-4BEB-BED5-E46E579F93A5}"/>
    <cellStyle name="Comma 7 2 4 4" xfId="3695" xr:uid="{500ECAAB-E824-4297-915B-573FADA5B0B1}"/>
    <cellStyle name="Comma 7 2 5" xfId="1322" xr:uid="{2738CA0F-DB6F-4E31-9698-E33861F3604D}"/>
    <cellStyle name="Comma 7 2 5 2" xfId="3863" xr:uid="{EF5F124E-70CA-4492-BEEC-82F00BD77375}"/>
    <cellStyle name="Comma 7 2 6" xfId="2443" xr:uid="{456523E5-F065-4E63-8AE1-6D849D8C67DF}"/>
    <cellStyle name="Comma 7 2 6 2" xfId="4283" xr:uid="{00882C35-0DF9-4976-A4A1-0E2A7F1FD93C}"/>
    <cellStyle name="Comma 7 2 7" xfId="3443" xr:uid="{06ABE5E4-2F08-4F84-845B-39E9B2B16D0C}"/>
    <cellStyle name="Comma 7 3" xfId="311" xr:uid="{23498866-E3A4-48F5-A062-A76DEC764017}"/>
    <cellStyle name="Comma 7 3 2" xfId="985" xr:uid="{D12DA188-DC57-4934-81A6-5D21C31C7A65}"/>
    <cellStyle name="Comma 7 3 2 2" xfId="2107" xr:uid="{760B0422-C0ED-42A8-BF4B-8A0E3AD061CE}"/>
    <cellStyle name="Comma 7 3 2 2 2" xfId="4157" xr:uid="{213D92EA-C8DC-49F4-8114-9E4FF09A45EC}"/>
    <cellStyle name="Comma 7 3 2 3" xfId="3227" xr:uid="{3CC0565E-936E-4E49-9221-A0203F6B7ECD}"/>
    <cellStyle name="Comma 7 3 2 3 2" xfId="4577" xr:uid="{C99F2F81-4F8B-4FD0-9C4E-4D24C7405FC8}"/>
    <cellStyle name="Comma 7 3 2 4" xfId="3737" xr:uid="{37FA6FF4-7610-44DA-8E1C-EADE2F385F0B}"/>
    <cellStyle name="Comma 7 3 3" xfId="1434" xr:uid="{69273FCD-CA21-4E69-AEA4-6B2C662E7C3E}"/>
    <cellStyle name="Comma 7 3 3 2" xfId="3905" xr:uid="{283E522B-3B2D-4707-9349-4A0BC0503B28}"/>
    <cellStyle name="Comma 7 3 4" xfId="2555" xr:uid="{55CBFDBA-4AB4-42B3-8137-0547A2FF50FD}"/>
    <cellStyle name="Comma 7 3 4 2" xfId="4325" xr:uid="{8C0F42EA-1EEE-4FC1-A7E5-8D7D6BE3E4AF}"/>
    <cellStyle name="Comma 7 3 5" xfId="3485" xr:uid="{F1E4394F-AE4E-4008-8CF2-825087969DE0}"/>
    <cellStyle name="Comma 7 4" xfId="536" xr:uid="{FD0F9314-36CB-44D7-9067-A1B587B36CD1}"/>
    <cellStyle name="Comma 7 4 2" xfId="1658" xr:uid="{E1E74517-F3CB-444E-9331-29770ECEC326}"/>
    <cellStyle name="Comma 7 4 2 2" xfId="3989" xr:uid="{A76C74F5-23C1-4CFB-B46E-11DB9DCF36BF}"/>
    <cellStyle name="Comma 7 4 3" xfId="2779" xr:uid="{793DFB48-45A1-48E9-8193-272B783A6AE1}"/>
    <cellStyle name="Comma 7 4 3 2" xfId="4409" xr:uid="{89EBBF2B-192B-488E-86ED-5D4887E3B5BD}"/>
    <cellStyle name="Comma 7 4 4" xfId="3569" xr:uid="{46A793CC-AC39-44B7-86B1-426217B9EE0D}"/>
    <cellStyle name="Comma 7 5" xfId="761" xr:uid="{5C30DC7C-001C-47CD-80D1-482251733804}"/>
    <cellStyle name="Comma 7 5 2" xfId="1883" xr:uid="{C1B8102A-1F39-4AF5-95D2-53F46988AE70}"/>
    <cellStyle name="Comma 7 5 2 2" xfId="4073" xr:uid="{F1B7E8BC-7D65-4553-870E-42F178D45FD9}"/>
    <cellStyle name="Comma 7 5 3" xfId="3003" xr:uid="{EC994701-EF25-491F-B8CE-D55593D0E5BE}"/>
    <cellStyle name="Comma 7 5 3 2" xfId="4493" xr:uid="{DE1BD585-00EC-4B5A-94DC-DF65B52877B2}"/>
    <cellStyle name="Comma 7 5 4" xfId="3653" xr:uid="{0739F2E0-CE0C-4470-A826-ADCDABEB1BCF}"/>
    <cellStyle name="Comma 7 6" xfId="1210" xr:uid="{21CB297B-2CA1-41F4-8A2F-EA431B670217}"/>
    <cellStyle name="Comma 7 6 2" xfId="3821" xr:uid="{734D4EDD-7273-448F-8D0B-C2C869346A0F}"/>
    <cellStyle name="Comma 7 7" xfId="2331" xr:uid="{5D26B70B-9717-491E-A368-4B63CE8A0BB7}"/>
    <cellStyle name="Comma 7 7 2" xfId="4241" xr:uid="{3B5ADB07-8B47-47A8-8212-C66D361C2B31}"/>
    <cellStyle name="Comma 7 8" xfId="3401" xr:uid="{F12BBD06-BD81-425F-9F2A-DB045711F1C2}"/>
    <cellStyle name="Comma 8" xfId="118" xr:uid="{85AD96C8-6A8E-4CFC-86E7-2F9524B0A699}"/>
    <cellStyle name="Comma 8 2" xfId="343" xr:uid="{E2526780-AD13-4C1D-8142-86851E8ADB93}"/>
    <cellStyle name="Comma 8 2 2" xfId="1017" xr:uid="{981F8EFE-383B-4268-A1C0-E342B8324AF3}"/>
    <cellStyle name="Comma 8 2 2 2" xfId="2139" xr:uid="{2B1591AE-D648-4D2C-ABA2-9F3392092AF0}"/>
    <cellStyle name="Comma 8 2 2 2 2" xfId="4169" xr:uid="{8ABF658A-A13A-423D-9A93-E6F60E0D2E76}"/>
    <cellStyle name="Comma 8 2 2 3" xfId="3259" xr:uid="{8A2D1AEE-85DB-4B7D-9BB3-29EBF4D267C1}"/>
    <cellStyle name="Comma 8 2 2 3 2" xfId="4589" xr:uid="{2C1C64A7-EA26-4298-9E2B-E0C8BA5E3F5A}"/>
    <cellStyle name="Comma 8 2 2 4" xfId="3749" xr:uid="{F75137CD-365F-49AB-8FFA-0950294C8BF1}"/>
    <cellStyle name="Comma 8 2 3" xfId="1466" xr:uid="{6CAC5341-BC1C-460A-B480-86AAF66C6844}"/>
    <cellStyle name="Comma 8 2 3 2" xfId="3917" xr:uid="{D818AED0-3CE0-4F5C-8CC7-5521ED234F71}"/>
    <cellStyle name="Comma 8 2 4" xfId="2587" xr:uid="{BB191056-D30A-49A5-BA0B-41664C24345F}"/>
    <cellStyle name="Comma 8 2 4 2" xfId="4337" xr:uid="{971E00AD-D465-4BA3-8447-CEBD6613AC4B}"/>
    <cellStyle name="Comma 8 2 5" xfId="3497" xr:uid="{E4E3898D-5F35-4AFC-808B-A079528938BA}"/>
    <cellStyle name="Comma 8 3" xfId="568" xr:uid="{9F2067C0-42ED-46F5-89EA-1603F0327A1D}"/>
    <cellStyle name="Comma 8 3 2" xfId="1690" xr:uid="{AACB2043-7B43-4F11-A81C-B914C1A6811C}"/>
    <cellStyle name="Comma 8 3 2 2" xfId="4001" xr:uid="{277AC03A-1716-4E31-B46C-26BD1C849939}"/>
    <cellStyle name="Comma 8 3 3" xfId="2811" xr:uid="{1B2C7A36-4B11-45E0-B416-016B905C7F28}"/>
    <cellStyle name="Comma 8 3 3 2" xfId="4421" xr:uid="{FB47AE30-6FC4-4FED-8502-546A7FEC4514}"/>
    <cellStyle name="Comma 8 3 4" xfId="3581" xr:uid="{ECCBE594-0131-47C5-BD2A-A478487FCF0A}"/>
    <cellStyle name="Comma 8 4" xfId="793" xr:uid="{C240629E-61D5-4487-A591-2500B9CA203E}"/>
    <cellStyle name="Comma 8 4 2" xfId="1915" xr:uid="{4D904DD4-DE83-4405-9E32-D9C2CEEC5134}"/>
    <cellStyle name="Comma 8 4 2 2" xfId="4085" xr:uid="{93F1E404-7460-424B-B23A-73D9394D4C82}"/>
    <cellStyle name="Comma 8 4 3" xfId="3035" xr:uid="{57AE5EE8-BEAE-4A15-9DDE-A4078A81DA0B}"/>
    <cellStyle name="Comma 8 4 3 2" xfId="4505" xr:uid="{32FF7D99-7D8F-45EF-94C0-5C6A023C3513}"/>
    <cellStyle name="Comma 8 4 4" xfId="3665" xr:uid="{A29AF8B4-39ED-4C7E-8F44-21131189A8B1}"/>
    <cellStyle name="Comma 8 5" xfId="1242" xr:uid="{277530FA-C162-4BFC-94D2-D5217B1F45CC}"/>
    <cellStyle name="Comma 8 5 2" xfId="3833" xr:uid="{F10A5C56-8AF1-42B3-9294-C10115AFAA32}"/>
    <cellStyle name="Comma 8 6" xfId="2363" xr:uid="{A32E0823-BCC9-4155-A906-8B3311B36A59}"/>
    <cellStyle name="Comma 8 6 2" xfId="4253" xr:uid="{494057AE-68DA-400B-9C1D-013152608F2C}"/>
    <cellStyle name="Comma 8 7" xfId="3413" xr:uid="{9D29C287-C87B-4133-8208-0AAC325E4085}"/>
    <cellStyle name="Comma 9" xfId="231" xr:uid="{21948DC2-BF59-4714-BD84-46C956C019F9}"/>
    <cellStyle name="Comma 9 2" xfId="905" xr:uid="{8C2BBD14-0BD0-453A-916F-0BEF9954E852}"/>
    <cellStyle name="Comma 9 2 2" xfId="2027" xr:uid="{4C842203-21B1-4107-81D2-BD9E39F994FB}"/>
    <cellStyle name="Comma 9 2 2 2" xfId="4127" xr:uid="{4125B69F-5940-4313-B88B-9D6A0F8E1117}"/>
    <cellStyle name="Comma 9 2 3" xfId="3147" xr:uid="{4869C60B-5D35-4C4E-90DB-D0FC68770F49}"/>
    <cellStyle name="Comma 9 2 3 2" xfId="4547" xr:uid="{DD0328FA-48F0-4958-957D-1112C6876ED2}"/>
    <cellStyle name="Comma 9 2 4" xfId="3707" xr:uid="{D3E90979-18B7-41DD-9DA6-63CDD04DF5DD}"/>
    <cellStyle name="Comma 9 3" xfId="1354" xr:uid="{54BA023F-E983-4E34-A703-85930DD46925}"/>
    <cellStyle name="Comma 9 3 2" xfId="3875" xr:uid="{30B64EA6-12C5-4CED-AE69-48C892AEAC69}"/>
    <cellStyle name="Comma 9 4" xfId="2475" xr:uid="{9A86700A-F525-4805-ACCC-E993BAA3AC62}"/>
    <cellStyle name="Comma 9 4 2" xfId="4295" xr:uid="{8CC7B5BA-829A-484C-BCCD-884FFB6ABC79}"/>
    <cellStyle name="Comma 9 5" xfId="3455" xr:uid="{ACB6C6B6-05B9-4A4B-95D6-A87F913E302C}"/>
    <cellStyle name="Currency 10" xfId="115" xr:uid="{AC3F6061-84E6-4F2E-AC07-BBDF980BDA13}"/>
    <cellStyle name="Currency 10 2" xfId="340" xr:uid="{FCCC554C-8BA9-494D-839D-4581D153FB77}"/>
    <cellStyle name="Currency 10 2 2" xfId="1014" xr:uid="{A270C00C-2B76-4FD3-9244-2182DA3BEB7A}"/>
    <cellStyle name="Currency 10 2 2 2" xfId="2136" xr:uid="{D747AAC3-7FFF-4D92-8E54-A6535351218B}"/>
    <cellStyle name="Currency 10 2 2 3" xfId="3256" xr:uid="{8FD6B50B-84DD-4900-AB43-D3D1BABEE2F8}"/>
    <cellStyle name="Currency 10 2 3" xfId="1463" xr:uid="{D951A7B5-02BE-49BD-82BF-BDC85FDDCF19}"/>
    <cellStyle name="Currency 10 2 4" xfId="2584" xr:uid="{AF465E02-DA30-461C-AC50-4A7B587028E7}"/>
    <cellStyle name="Currency 10 3" xfId="565" xr:uid="{D8539C00-6CFC-4D2D-A528-5E98AC926935}"/>
    <cellStyle name="Currency 10 3 2" xfId="1687" xr:uid="{5D392AE6-CA38-44C0-B114-7925AF4B1935}"/>
    <cellStyle name="Currency 10 3 3" xfId="2808" xr:uid="{A06CC46D-F786-4137-B86C-8A2F336BF494}"/>
    <cellStyle name="Currency 10 4" xfId="790" xr:uid="{1F336473-F705-456B-BCA8-C92A3E0D8CF4}"/>
    <cellStyle name="Currency 10 4 2" xfId="1912" xr:uid="{2276E1C0-B644-48F1-8986-BAC5F248FD70}"/>
    <cellStyle name="Currency 10 4 3" xfId="3032" xr:uid="{601B84C0-99F2-4BC2-B7E8-284DD799696C}"/>
    <cellStyle name="Currency 10 5" xfId="1239" xr:uid="{EF583F3E-C2B0-4B1F-9F71-39C06A5E1380}"/>
    <cellStyle name="Currency 10 6" xfId="2360" xr:uid="{73BDDEE3-6AE4-4F37-A4CC-B684FEC1422E}"/>
    <cellStyle name="Currency 11" xfId="228" xr:uid="{D7CDF8DD-DACE-40D2-AA26-151FAB463EFA}"/>
    <cellStyle name="Currency 11 2" xfId="902" xr:uid="{60A93977-A839-4713-9570-325F21335CB6}"/>
    <cellStyle name="Currency 11 2 2" xfId="2024" xr:uid="{FECB281B-11A2-4E9C-AFFA-AC729227CA3D}"/>
    <cellStyle name="Currency 11 2 3" xfId="3144" xr:uid="{89702494-461A-4C38-89D4-9DF4B30C8FA8}"/>
    <cellStyle name="Currency 11 3" xfId="1351" xr:uid="{28F3D0FC-D9B4-4A7B-89EA-E200696989F6}"/>
    <cellStyle name="Currency 11 4" xfId="2472" xr:uid="{E5589594-B2C7-4B37-AE5F-CBE7F593DA32}"/>
    <cellStyle name="Currency 12" xfId="453" xr:uid="{E733FD9A-C2DE-4555-89E4-BE356FD820EB}"/>
    <cellStyle name="Currency 12 2" xfId="1575" xr:uid="{1BB823EF-398C-442B-86BD-1BE068E32871}"/>
    <cellStyle name="Currency 12 3" xfId="2696" xr:uid="{A800A450-17A3-49D7-9541-B2C48C8A49CE}"/>
    <cellStyle name="Currency 13" xfId="678" xr:uid="{96618246-E442-42F8-AA9D-225315DD4493}"/>
    <cellStyle name="Currency 13 2" xfId="1800" xr:uid="{1250C955-BC75-4D7A-A4A9-877DF4D265CC}"/>
    <cellStyle name="Currency 13 3" xfId="2920" xr:uid="{E0142FA4-0262-4E4D-A020-B9B5B45A4C26}"/>
    <cellStyle name="Currency 14" xfId="1127" xr:uid="{DC23D2D1-35B4-408E-B62B-88F66C149F7D}"/>
    <cellStyle name="Currency 15" xfId="2248" xr:uid="{06711263-6F76-4438-B21C-7700A5206636}"/>
    <cellStyle name="Currency 2" xfId="2" xr:uid="{00000000-0005-0000-0000-000003000000}"/>
    <cellStyle name="Currency 2 10" xfId="452" xr:uid="{5A8CFF40-737B-4323-B9C5-031BA0FE880B}"/>
    <cellStyle name="Currency 2 10 2" xfId="1574" xr:uid="{5B99AEA3-DF1F-47C0-9A6E-5AD7545F55EB}"/>
    <cellStyle name="Currency 2 10 3" xfId="2695" xr:uid="{81AA0B58-8ED3-470E-9313-46EE0E24A15E}"/>
    <cellStyle name="Currency 2 11" xfId="677" xr:uid="{51E05C10-5FF0-41E1-A3C8-59F0A0505187}"/>
    <cellStyle name="Currency 2 11 2" xfId="1799" xr:uid="{C4F86CE7-7C0F-46FA-B157-54C1B655CC93}"/>
    <cellStyle name="Currency 2 11 3" xfId="2919" xr:uid="{8F303F51-1801-4A24-8A07-F91056381384}"/>
    <cellStyle name="Currency 2 12" xfId="1126" xr:uid="{AA9ACAC0-6591-4182-9E6F-5C98B5F04CCD}"/>
    <cellStyle name="Currency 2 13" xfId="2247" xr:uid="{6D1CB957-6DC4-434B-88E6-F35B8E75FE9D}"/>
    <cellStyle name="Currency 2 2" xfId="4" xr:uid="{00000000-0005-0000-0000-000004000000}"/>
    <cellStyle name="Currency 2 2 10" xfId="679" xr:uid="{BCCBFA6C-D310-47E5-B821-1E0CCF9DDA01}"/>
    <cellStyle name="Currency 2 2 10 2" xfId="1801" xr:uid="{F8CE4CCE-45B2-4E0D-830D-C9DE1C42C0E9}"/>
    <cellStyle name="Currency 2 2 10 3" xfId="2921" xr:uid="{2D4940D0-8260-41E5-BE8D-3BE6232623E7}"/>
    <cellStyle name="Currency 2 2 11" xfId="1128" xr:uid="{85ED3C4F-BB68-4CCB-8824-4EA981F299E9}"/>
    <cellStyle name="Currency 2 2 12" xfId="2249" xr:uid="{C1BC6095-5647-4C2C-85D6-C19136FC9123}"/>
    <cellStyle name="Currency 2 2 2" xfId="12" xr:uid="{F3998603-E485-4C8E-B5C9-4FB29C732BAE}"/>
    <cellStyle name="Currency 2 2 2 10" xfId="1136" xr:uid="{D7FEA88D-6A5E-4667-8559-1C403005A2AD}"/>
    <cellStyle name="Currency 2 2 2 11" xfId="2257" xr:uid="{2F076E25-8398-4EF5-9E7C-6217CE129B8B}"/>
    <cellStyle name="Currency 2 2 2 2" xfId="28" xr:uid="{7ADBA7E0-B6E4-4776-9E77-785752C14D13}"/>
    <cellStyle name="Currency 2 2 2 2 2" xfId="76" xr:uid="{4E24EF66-978D-41D8-B95A-D0F52F0DAEFA}"/>
    <cellStyle name="Currency 2 2 2 2 2 2" xfId="188" xr:uid="{3DC66A79-918B-4F36-B3BC-048A9A6A5B3A}"/>
    <cellStyle name="Currency 2 2 2 2 2 2 2" xfId="413" xr:uid="{341D347A-599B-4734-A3B0-D1055120C047}"/>
    <cellStyle name="Currency 2 2 2 2 2 2 2 2" xfId="1087" xr:uid="{1CCC6CBA-D250-42FB-84A1-9A63C9234F49}"/>
    <cellStyle name="Currency 2 2 2 2 2 2 2 2 2" xfId="2209" xr:uid="{592F98D0-F889-42CD-B1FF-C2AC37E27732}"/>
    <cellStyle name="Currency 2 2 2 2 2 2 2 2 3" xfId="3329" xr:uid="{08B1C208-20CE-4990-82F8-D4C754E3266B}"/>
    <cellStyle name="Currency 2 2 2 2 2 2 2 3" xfId="1536" xr:uid="{268BE2D4-B593-4D3B-88F6-F86A989F3911}"/>
    <cellStyle name="Currency 2 2 2 2 2 2 2 4" xfId="2657" xr:uid="{0298E261-887A-4A9B-9005-4DAA7B460152}"/>
    <cellStyle name="Currency 2 2 2 2 2 2 3" xfId="638" xr:uid="{E608E85E-0E99-4DE3-AAA8-25926840B2BB}"/>
    <cellStyle name="Currency 2 2 2 2 2 2 3 2" xfId="1760" xr:uid="{C0C9E1E8-A131-4BD7-9218-5D2033196D33}"/>
    <cellStyle name="Currency 2 2 2 2 2 2 3 3" xfId="2881" xr:uid="{358E789C-25AE-4C90-8F76-2916E63192ED}"/>
    <cellStyle name="Currency 2 2 2 2 2 2 4" xfId="863" xr:uid="{FFBF5731-0DC6-4A08-B2A6-BC4FE4D23D8E}"/>
    <cellStyle name="Currency 2 2 2 2 2 2 4 2" xfId="1985" xr:uid="{F83ABABD-8033-4621-B20D-3F3DDBF4B934}"/>
    <cellStyle name="Currency 2 2 2 2 2 2 4 3" xfId="3105" xr:uid="{79D55CBC-202B-4265-95C2-1F843021728E}"/>
    <cellStyle name="Currency 2 2 2 2 2 2 5" xfId="1312" xr:uid="{EC95F478-E3FB-4B2B-99B9-1B56D3ED77BD}"/>
    <cellStyle name="Currency 2 2 2 2 2 2 6" xfId="2433" xr:uid="{FC148C48-083A-49FB-84EC-2C02D3D6D8F8}"/>
    <cellStyle name="Currency 2 2 2 2 2 3" xfId="301" xr:uid="{F59E5135-82F7-49D1-9458-7D777F311EFC}"/>
    <cellStyle name="Currency 2 2 2 2 2 3 2" xfId="975" xr:uid="{E91A6865-DD34-4CE6-B665-99C262649EB5}"/>
    <cellStyle name="Currency 2 2 2 2 2 3 2 2" xfId="2097" xr:uid="{540C65BB-D97C-4D40-9AB2-7F3597B7EC81}"/>
    <cellStyle name="Currency 2 2 2 2 2 3 2 3" xfId="3217" xr:uid="{C53DC34C-24CE-4822-ABB4-B4855A3B38C9}"/>
    <cellStyle name="Currency 2 2 2 2 2 3 3" xfId="1424" xr:uid="{F61DF7D6-342F-4B29-B082-CEFEF248843E}"/>
    <cellStyle name="Currency 2 2 2 2 2 3 4" xfId="2545" xr:uid="{342AA7A4-97D9-4E14-BA39-65677ADAC773}"/>
    <cellStyle name="Currency 2 2 2 2 2 4" xfId="526" xr:uid="{409BCAA3-5F81-405C-8E2B-161CA6C46110}"/>
    <cellStyle name="Currency 2 2 2 2 2 4 2" xfId="1648" xr:uid="{5B914B52-5B80-4C31-B32B-B3B2F7FB694C}"/>
    <cellStyle name="Currency 2 2 2 2 2 4 3" xfId="2769" xr:uid="{B71E8B90-CC0D-463F-B16C-F17DC9D6EB6B}"/>
    <cellStyle name="Currency 2 2 2 2 2 5" xfId="751" xr:uid="{84E910F0-CDF9-41DF-8B6C-7DCCB95DEE93}"/>
    <cellStyle name="Currency 2 2 2 2 2 5 2" xfId="1873" xr:uid="{59D2067F-39F9-4C27-AB12-BA45B7499D52}"/>
    <cellStyle name="Currency 2 2 2 2 2 5 3" xfId="2993" xr:uid="{3DA63E53-0601-4BBF-B882-77FF3E3B5FFD}"/>
    <cellStyle name="Currency 2 2 2 2 2 6" xfId="1200" xr:uid="{00290374-6AB8-443F-B8C1-99DB97F9CD48}"/>
    <cellStyle name="Currency 2 2 2 2 2 7" xfId="2321" xr:uid="{311F6B82-E787-44E4-9073-4F21155CEBC7}"/>
    <cellStyle name="Currency 2 2 2 2 3" xfId="108" xr:uid="{866BE73A-7B12-4619-BE9F-CDD4DE4DB338}"/>
    <cellStyle name="Currency 2 2 2 2 3 2" xfId="220" xr:uid="{402CC8F0-A652-48A8-9124-9BC62E6B2649}"/>
    <cellStyle name="Currency 2 2 2 2 3 2 2" xfId="445" xr:uid="{0728B823-E6B4-4572-A23A-C72C20A8C5C1}"/>
    <cellStyle name="Currency 2 2 2 2 3 2 2 2" xfId="1119" xr:uid="{ADDE2DAA-A34F-4F93-8E8F-445E96A9AB55}"/>
    <cellStyle name="Currency 2 2 2 2 3 2 2 2 2" xfId="2241" xr:uid="{2CE9C3CC-02EF-45AB-B1E9-33E253602347}"/>
    <cellStyle name="Currency 2 2 2 2 3 2 2 2 3" xfId="3361" xr:uid="{3F02E760-8A34-43A0-B6B6-6F9B9309337D}"/>
    <cellStyle name="Currency 2 2 2 2 3 2 2 3" xfId="1568" xr:uid="{90135A33-EAAB-47EC-BD99-ABBE3FD88A5E}"/>
    <cellStyle name="Currency 2 2 2 2 3 2 2 4" xfId="2689" xr:uid="{2E7589B7-0699-4981-8A9E-610305C6B3E6}"/>
    <cellStyle name="Currency 2 2 2 2 3 2 3" xfId="670" xr:uid="{5015240E-2511-45DA-A395-85433AB11BF1}"/>
    <cellStyle name="Currency 2 2 2 2 3 2 3 2" xfId="1792" xr:uid="{6E8DF975-B5DD-41BF-B414-74650D39C0E6}"/>
    <cellStyle name="Currency 2 2 2 2 3 2 3 3" xfId="2913" xr:uid="{AADD7E71-4860-428F-85A7-7EBA9120958F}"/>
    <cellStyle name="Currency 2 2 2 2 3 2 4" xfId="895" xr:uid="{F7A100F9-9A0D-4D79-9BEA-8AFAB85D93C1}"/>
    <cellStyle name="Currency 2 2 2 2 3 2 4 2" xfId="2017" xr:uid="{8D12A171-6ED8-4203-9244-00B344660AAA}"/>
    <cellStyle name="Currency 2 2 2 2 3 2 4 3" xfId="3137" xr:uid="{5B670EBA-FC29-4816-A4C1-9B22A3497737}"/>
    <cellStyle name="Currency 2 2 2 2 3 2 5" xfId="1344" xr:uid="{20AA66D9-A23E-4BCB-B4A4-09781709D2A1}"/>
    <cellStyle name="Currency 2 2 2 2 3 2 6" xfId="2465" xr:uid="{ADC54FAD-180A-459E-B23B-FC22560A2DD4}"/>
    <cellStyle name="Currency 2 2 2 2 3 3" xfId="333" xr:uid="{0BCB1F33-A5F8-4549-BBDB-E80062C17487}"/>
    <cellStyle name="Currency 2 2 2 2 3 3 2" xfId="1007" xr:uid="{C03144BF-E7F2-405A-8C10-56F45E336657}"/>
    <cellStyle name="Currency 2 2 2 2 3 3 2 2" xfId="2129" xr:uid="{37A511E7-3EFC-4454-A817-E15CB8F64AEF}"/>
    <cellStyle name="Currency 2 2 2 2 3 3 2 3" xfId="3249" xr:uid="{618DFDC5-830E-4DEC-AFF2-D46AF89A52B2}"/>
    <cellStyle name="Currency 2 2 2 2 3 3 3" xfId="1456" xr:uid="{C8130E2B-7021-4B2A-B3CE-15915A944F0A}"/>
    <cellStyle name="Currency 2 2 2 2 3 3 4" xfId="2577" xr:uid="{9F0C7B30-BE88-4797-9A67-9E358FD3A84D}"/>
    <cellStyle name="Currency 2 2 2 2 3 4" xfId="558" xr:uid="{EA325373-8311-4955-ABFE-50F5370AB1E5}"/>
    <cellStyle name="Currency 2 2 2 2 3 4 2" xfId="1680" xr:uid="{1D305229-206C-4E83-A1D1-6F782F8902DA}"/>
    <cellStyle name="Currency 2 2 2 2 3 4 3" xfId="2801" xr:uid="{A39C2330-8B1E-42C6-8C3B-1A27934CCBE1}"/>
    <cellStyle name="Currency 2 2 2 2 3 5" xfId="783" xr:uid="{F27ED599-B924-4B5B-B562-DAC5B36BD266}"/>
    <cellStyle name="Currency 2 2 2 2 3 5 2" xfId="1905" xr:uid="{21D7300B-9E19-444F-9827-530947F1A32F}"/>
    <cellStyle name="Currency 2 2 2 2 3 5 3" xfId="3025" xr:uid="{4B55050C-C218-40A7-A920-C7A3E5759319}"/>
    <cellStyle name="Currency 2 2 2 2 3 6" xfId="1232" xr:uid="{DB73E70F-C94B-4F3D-B844-F64B149B4CB0}"/>
    <cellStyle name="Currency 2 2 2 2 3 7" xfId="2353" xr:uid="{E6555D5A-3C0B-4CBD-A92E-664EADD7A6E6}"/>
    <cellStyle name="Currency 2 2 2 2 4" xfId="140" xr:uid="{70F3C1FA-015D-4752-BD91-5C44188B4E8A}"/>
    <cellStyle name="Currency 2 2 2 2 4 2" xfId="365" xr:uid="{70B241B0-8A29-4803-802E-8F83E990B9B6}"/>
    <cellStyle name="Currency 2 2 2 2 4 2 2" xfId="1039" xr:uid="{F11B7C31-6D59-4789-8684-92CFAE0A0468}"/>
    <cellStyle name="Currency 2 2 2 2 4 2 2 2" xfId="2161" xr:uid="{FE7281B4-1CB9-4061-A048-F788EE7EA283}"/>
    <cellStyle name="Currency 2 2 2 2 4 2 2 3" xfId="3281" xr:uid="{6088404C-B824-4087-9AC0-4BF44154A02B}"/>
    <cellStyle name="Currency 2 2 2 2 4 2 3" xfId="1488" xr:uid="{ABE3BCBC-5E8D-4B2A-BFAD-87BDA027E8E3}"/>
    <cellStyle name="Currency 2 2 2 2 4 2 4" xfId="2609" xr:uid="{5EABB4D6-50F0-4934-9F20-FF656F54B477}"/>
    <cellStyle name="Currency 2 2 2 2 4 3" xfId="590" xr:uid="{AB93E743-46B7-4DDA-B148-B683DB55C386}"/>
    <cellStyle name="Currency 2 2 2 2 4 3 2" xfId="1712" xr:uid="{02927D9E-15B5-4F36-916E-119AA14D730C}"/>
    <cellStyle name="Currency 2 2 2 2 4 3 3" xfId="2833" xr:uid="{F1930B94-AE9E-49BF-9A5C-C123404A2DEA}"/>
    <cellStyle name="Currency 2 2 2 2 4 4" xfId="815" xr:uid="{23CC64C2-0521-4281-9C1B-9FBA1241AF29}"/>
    <cellStyle name="Currency 2 2 2 2 4 4 2" xfId="1937" xr:uid="{BA7EB8CC-19C5-4943-8667-A8406ECADCEC}"/>
    <cellStyle name="Currency 2 2 2 2 4 4 3" xfId="3057" xr:uid="{E50AE2AD-36BA-4FB5-8702-314077CEA1F8}"/>
    <cellStyle name="Currency 2 2 2 2 4 5" xfId="1264" xr:uid="{07CCD8C9-BFF2-415B-AB82-53BA6FA27550}"/>
    <cellStyle name="Currency 2 2 2 2 4 6" xfId="2385" xr:uid="{F5996310-D296-4ADE-BA16-A53EB4D4F412}"/>
    <cellStyle name="Currency 2 2 2 2 5" xfId="253" xr:uid="{0EC6A44E-12C5-436F-91CA-713803818E67}"/>
    <cellStyle name="Currency 2 2 2 2 5 2" xfId="927" xr:uid="{E663479A-D685-45E5-84C0-0DAAAD42362C}"/>
    <cellStyle name="Currency 2 2 2 2 5 2 2" xfId="2049" xr:uid="{E83B5986-903C-466C-B5D1-BAE5EFBD454C}"/>
    <cellStyle name="Currency 2 2 2 2 5 2 3" xfId="3169" xr:uid="{0B1A566B-5EEB-4163-B817-E78C568B664F}"/>
    <cellStyle name="Currency 2 2 2 2 5 3" xfId="1376" xr:uid="{4719DDCD-E67C-40E9-B974-326878898E28}"/>
    <cellStyle name="Currency 2 2 2 2 5 4" xfId="2497" xr:uid="{F08A1A61-26E2-4771-A217-3EC18FD64F13}"/>
    <cellStyle name="Currency 2 2 2 2 6" xfId="478" xr:uid="{2B8F1084-0A41-4AC1-A9E1-402D7C9B44EB}"/>
    <cellStyle name="Currency 2 2 2 2 6 2" xfId="1600" xr:uid="{74356691-A2F3-4DE8-BE7D-7DE793E62974}"/>
    <cellStyle name="Currency 2 2 2 2 6 3" xfId="2721" xr:uid="{9D94771C-F962-47FB-85FE-9965FE9ED098}"/>
    <cellStyle name="Currency 2 2 2 2 7" xfId="703" xr:uid="{B5477EAD-F551-402B-A945-190FA493BBE8}"/>
    <cellStyle name="Currency 2 2 2 2 7 2" xfId="1825" xr:uid="{6313903F-6CF5-4350-B1F2-2C323BA8C4DF}"/>
    <cellStyle name="Currency 2 2 2 2 7 3" xfId="2945" xr:uid="{F6A642EB-FB0B-4881-91D7-147C70D67F35}"/>
    <cellStyle name="Currency 2 2 2 2 8" xfId="1152" xr:uid="{43E81E86-159E-4C20-8F5F-06BE477A7278}"/>
    <cellStyle name="Currency 2 2 2 2 9" xfId="2273" xr:uid="{16092F27-2887-4B19-BFDD-142F662A3AC7}"/>
    <cellStyle name="Currency 2 2 2 3" xfId="44" xr:uid="{9DB493B3-554E-4BD4-B652-CEDCF3A1DC95}"/>
    <cellStyle name="Currency 2 2 2 3 2" xfId="156" xr:uid="{8FE4DB11-0900-40DC-9598-6261EC63E6BB}"/>
    <cellStyle name="Currency 2 2 2 3 2 2" xfId="381" xr:uid="{5A18A180-47A8-4B2F-B453-76579BA0531A}"/>
    <cellStyle name="Currency 2 2 2 3 2 2 2" xfId="1055" xr:uid="{BF39F6BD-FD0C-4738-8A23-2C51314384CD}"/>
    <cellStyle name="Currency 2 2 2 3 2 2 2 2" xfId="2177" xr:uid="{C8A2E530-1FF2-4EAB-AC15-BC7BCD56010D}"/>
    <cellStyle name="Currency 2 2 2 3 2 2 2 3" xfId="3297" xr:uid="{DBE66ABC-A50E-4553-A4B0-6EEB468856E2}"/>
    <cellStyle name="Currency 2 2 2 3 2 2 3" xfId="1504" xr:uid="{458CC1FF-2B79-4157-BAAE-AE73BBDFCC63}"/>
    <cellStyle name="Currency 2 2 2 3 2 2 4" xfId="2625" xr:uid="{4F4A0200-CA27-4317-A9DF-ADEDE2681859}"/>
    <cellStyle name="Currency 2 2 2 3 2 3" xfId="606" xr:uid="{3655820C-248F-4591-B9BD-D23B0E380D28}"/>
    <cellStyle name="Currency 2 2 2 3 2 3 2" xfId="1728" xr:uid="{40360619-E3F5-4644-8492-CBC112E75E7B}"/>
    <cellStyle name="Currency 2 2 2 3 2 3 3" xfId="2849" xr:uid="{49935B66-08D7-4FAA-8784-06237759FAE0}"/>
    <cellStyle name="Currency 2 2 2 3 2 4" xfId="831" xr:uid="{C80280FF-3663-43A4-AE1D-6455AD1112ED}"/>
    <cellStyle name="Currency 2 2 2 3 2 4 2" xfId="1953" xr:uid="{EF228C9F-499B-4E16-B327-CCA2B889FB28}"/>
    <cellStyle name="Currency 2 2 2 3 2 4 3" xfId="3073" xr:uid="{5FCCA0CD-2B11-4EC1-BEE5-41D1BEB0F59B}"/>
    <cellStyle name="Currency 2 2 2 3 2 5" xfId="1280" xr:uid="{6B151A3C-0E12-4BA2-AA6A-63D1BD8E23BE}"/>
    <cellStyle name="Currency 2 2 2 3 2 6" xfId="2401" xr:uid="{B5712E7C-AE30-4F9C-A70B-A66D068FCFBA}"/>
    <cellStyle name="Currency 2 2 2 3 3" xfId="269" xr:uid="{4AAC12D9-BF74-4498-9E25-438BB631552F}"/>
    <cellStyle name="Currency 2 2 2 3 3 2" xfId="943" xr:uid="{F7F20907-D032-4616-8C81-C4D39DB63772}"/>
    <cellStyle name="Currency 2 2 2 3 3 2 2" xfId="2065" xr:uid="{5F044481-C519-4999-8F4A-24ACF0799509}"/>
    <cellStyle name="Currency 2 2 2 3 3 2 3" xfId="3185" xr:uid="{D1AEAFC7-C7E6-4EA1-B8B8-1F914A784D55}"/>
    <cellStyle name="Currency 2 2 2 3 3 3" xfId="1392" xr:uid="{DB273E27-9DD6-41EF-B6B1-8987E7922287}"/>
    <cellStyle name="Currency 2 2 2 3 3 4" xfId="2513" xr:uid="{23D769EE-76C7-4C16-BAD3-5E558893EBE5}"/>
    <cellStyle name="Currency 2 2 2 3 4" xfId="494" xr:uid="{3CEDE8ED-FB98-43CC-AE06-2261170E8102}"/>
    <cellStyle name="Currency 2 2 2 3 4 2" xfId="1616" xr:uid="{C0127C3C-2BA1-4EDC-8142-566C46E2A0FE}"/>
    <cellStyle name="Currency 2 2 2 3 4 3" xfId="2737" xr:uid="{E0C32CA7-B24B-452F-BAF8-0C18B638077D}"/>
    <cellStyle name="Currency 2 2 2 3 5" xfId="719" xr:uid="{1E11EF15-0B0F-4E83-A159-3B37CD3D6AD2}"/>
    <cellStyle name="Currency 2 2 2 3 5 2" xfId="1841" xr:uid="{5753E450-8DEC-4978-A043-D2B773E4C1EF}"/>
    <cellStyle name="Currency 2 2 2 3 5 3" xfId="2961" xr:uid="{33978ED2-063D-4B8C-9ACC-C8293C064473}"/>
    <cellStyle name="Currency 2 2 2 3 6" xfId="1168" xr:uid="{41797D38-F30E-4554-8B1A-F892CEA37A5E}"/>
    <cellStyle name="Currency 2 2 2 3 7" xfId="2289" xr:uid="{8DF6A520-F428-4A2F-8CBA-FCAA3C594006}"/>
    <cellStyle name="Currency 2 2 2 4" xfId="60" xr:uid="{52490033-622B-4741-8F26-CADC8C111AF6}"/>
    <cellStyle name="Currency 2 2 2 4 2" xfId="172" xr:uid="{C9E84B4A-9873-439B-9EBB-FDD2D0AAEA74}"/>
    <cellStyle name="Currency 2 2 2 4 2 2" xfId="397" xr:uid="{9A3A414B-0238-4EE3-AB31-2FF6070184BC}"/>
    <cellStyle name="Currency 2 2 2 4 2 2 2" xfId="1071" xr:uid="{D8679171-1CFD-4A04-A3A2-2CA95710B495}"/>
    <cellStyle name="Currency 2 2 2 4 2 2 2 2" xfId="2193" xr:uid="{156FB778-1304-46A1-BF7E-1B3818BB444F}"/>
    <cellStyle name="Currency 2 2 2 4 2 2 2 3" xfId="3313" xr:uid="{E8EF8F5B-4821-4801-A82A-3B080C6CB0B6}"/>
    <cellStyle name="Currency 2 2 2 4 2 2 3" xfId="1520" xr:uid="{5A2575A5-AC6C-482E-BC35-42286FED480C}"/>
    <cellStyle name="Currency 2 2 2 4 2 2 4" xfId="2641" xr:uid="{D29E2A72-A5D8-4BD5-9824-D3E6DDBB4B0B}"/>
    <cellStyle name="Currency 2 2 2 4 2 3" xfId="622" xr:uid="{BC6A6008-D9CD-46AB-AAE8-5E8F4F6E870E}"/>
    <cellStyle name="Currency 2 2 2 4 2 3 2" xfId="1744" xr:uid="{87F3DB99-1934-4C9F-B052-25077C87A136}"/>
    <cellStyle name="Currency 2 2 2 4 2 3 3" xfId="2865" xr:uid="{13235CE3-05B9-4588-8992-6EAC9628C1C3}"/>
    <cellStyle name="Currency 2 2 2 4 2 4" xfId="847" xr:uid="{BF57E204-DD2A-4B57-B8EF-4FA6B4E245C9}"/>
    <cellStyle name="Currency 2 2 2 4 2 4 2" xfId="1969" xr:uid="{2AE9023B-C7C1-4C0A-89A9-5E3EFED955D0}"/>
    <cellStyle name="Currency 2 2 2 4 2 4 3" xfId="3089" xr:uid="{B216171B-4EFE-46B4-BB83-5BC293C9BDB2}"/>
    <cellStyle name="Currency 2 2 2 4 2 5" xfId="1296" xr:uid="{FD5B8ACB-DBD6-43AB-9573-72AF6D38FFCB}"/>
    <cellStyle name="Currency 2 2 2 4 2 6" xfId="2417" xr:uid="{FA2F93B1-E1DC-4E77-A588-9C3ED482323A}"/>
    <cellStyle name="Currency 2 2 2 4 3" xfId="285" xr:uid="{63374005-BA5F-4A0E-BE7B-7B0E8F2A2643}"/>
    <cellStyle name="Currency 2 2 2 4 3 2" xfId="959" xr:uid="{F8F2C76F-48CE-48DD-A06E-7FACEEAC7DE9}"/>
    <cellStyle name="Currency 2 2 2 4 3 2 2" xfId="2081" xr:uid="{DAA1C543-A455-4AE4-B149-F51D1C35EB2B}"/>
    <cellStyle name="Currency 2 2 2 4 3 2 3" xfId="3201" xr:uid="{36B53A8B-B1DC-4D05-BE65-4FCEC5F35564}"/>
    <cellStyle name="Currency 2 2 2 4 3 3" xfId="1408" xr:uid="{419EB1BD-6AA2-48D2-9C52-0770306EFF65}"/>
    <cellStyle name="Currency 2 2 2 4 3 4" xfId="2529" xr:uid="{D2E2A4F9-9930-47EF-A1F5-C8DB36D608DD}"/>
    <cellStyle name="Currency 2 2 2 4 4" xfId="510" xr:uid="{F143E380-A6D9-4CB2-BBC9-8B83C36F98D6}"/>
    <cellStyle name="Currency 2 2 2 4 4 2" xfId="1632" xr:uid="{A2AC12F5-D836-4F6B-826C-C06C65E461C5}"/>
    <cellStyle name="Currency 2 2 2 4 4 3" xfId="2753" xr:uid="{2DF4981F-5B32-418F-AAEA-B921A2AB7082}"/>
    <cellStyle name="Currency 2 2 2 4 5" xfId="735" xr:uid="{AAB3469C-3836-40AD-9F61-82E62151F0F0}"/>
    <cellStyle name="Currency 2 2 2 4 5 2" xfId="1857" xr:uid="{AC4C0211-DF24-406A-A1E8-1FCF59947770}"/>
    <cellStyle name="Currency 2 2 2 4 5 3" xfId="2977" xr:uid="{B3EF077A-116E-4EAD-8108-A1C87CE22DDE}"/>
    <cellStyle name="Currency 2 2 2 4 6" xfId="1184" xr:uid="{EC95E369-4865-41B2-AB10-402FED36A625}"/>
    <cellStyle name="Currency 2 2 2 4 7" xfId="2305" xr:uid="{9FC46344-3E32-41F1-A821-06109DC11A35}"/>
    <cellStyle name="Currency 2 2 2 5" xfId="92" xr:uid="{50346C84-C1BB-4CAF-B9E8-F578F65BDD25}"/>
    <cellStyle name="Currency 2 2 2 5 2" xfId="204" xr:uid="{8C0FFFC0-BFDE-4DD0-942A-F1BF7F00B432}"/>
    <cellStyle name="Currency 2 2 2 5 2 2" xfId="429" xr:uid="{C8249BD4-C0A0-48DC-AA20-95EC23D87620}"/>
    <cellStyle name="Currency 2 2 2 5 2 2 2" xfId="1103" xr:uid="{AD438FFC-F66B-403F-B32A-EAFEAE995908}"/>
    <cellStyle name="Currency 2 2 2 5 2 2 2 2" xfId="2225" xr:uid="{9F121D63-47A2-456A-A0F3-0F4469DDDCFE}"/>
    <cellStyle name="Currency 2 2 2 5 2 2 2 3" xfId="3345" xr:uid="{AD52FED0-FDA9-4966-8E03-39B369D821D3}"/>
    <cellStyle name="Currency 2 2 2 5 2 2 3" xfId="1552" xr:uid="{D41B3505-C28A-4457-88CD-72A4AC192F8D}"/>
    <cellStyle name="Currency 2 2 2 5 2 2 4" xfId="2673" xr:uid="{6CEB200D-7517-44E4-9CDD-23A28272A561}"/>
    <cellStyle name="Currency 2 2 2 5 2 3" xfId="654" xr:uid="{F550012B-25D7-42EF-B263-7FB94A8A345C}"/>
    <cellStyle name="Currency 2 2 2 5 2 3 2" xfId="1776" xr:uid="{9413E792-9DD2-4883-A591-3F7B11D445F0}"/>
    <cellStyle name="Currency 2 2 2 5 2 3 3" xfId="2897" xr:uid="{C72E2F91-6E16-4611-83A8-7E5B5E33B7CB}"/>
    <cellStyle name="Currency 2 2 2 5 2 4" xfId="879" xr:uid="{6E796A8F-3F30-417E-8587-EF422761E265}"/>
    <cellStyle name="Currency 2 2 2 5 2 4 2" xfId="2001" xr:uid="{FCE8E157-1301-46A0-8140-226656ED9E21}"/>
    <cellStyle name="Currency 2 2 2 5 2 4 3" xfId="3121" xr:uid="{3D3B2E52-563B-4287-AB42-D1542B7D5865}"/>
    <cellStyle name="Currency 2 2 2 5 2 5" xfId="1328" xr:uid="{7DA8538F-3EB3-46C0-BE21-42AD9ED3FCE9}"/>
    <cellStyle name="Currency 2 2 2 5 2 6" xfId="2449" xr:uid="{DB65B784-EC43-4848-A5F3-A8937F8A3EE1}"/>
    <cellStyle name="Currency 2 2 2 5 3" xfId="317" xr:uid="{3B936500-5AE7-4EDB-B0F4-1C66C8FED1F7}"/>
    <cellStyle name="Currency 2 2 2 5 3 2" xfId="991" xr:uid="{FD6B35D8-E4AC-44D2-9C22-2B4766FC13DB}"/>
    <cellStyle name="Currency 2 2 2 5 3 2 2" xfId="2113" xr:uid="{77D466EE-E692-45AA-83B6-944CDAEE833A}"/>
    <cellStyle name="Currency 2 2 2 5 3 2 3" xfId="3233" xr:uid="{E33F33A2-94E5-41AB-8720-0532982852FE}"/>
    <cellStyle name="Currency 2 2 2 5 3 3" xfId="1440" xr:uid="{20CE29BC-89DF-40DE-BAFF-A3B0BB477FA0}"/>
    <cellStyle name="Currency 2 2 2 5 3 4" xfId="2561" xr:uid="{9D2AFE06-76B0-4DAA-9097-E55E2072D61E}"/>
    <cellStyle name="Currency 2 2 2 5 4" xfId="542" xr:uid="{11E1CA18-ACCE-4862-B887-E733E0C22E58}"/>
    <cellStyle name="Currency 2 2 2 5 4 2" xfId="1664" xr:uid="{4ED5C72B-6CE2-4827-AB69-472496931F8D}"/>
    <cellStyle name="Currency 2 2 2 5 4 3" xfId="2785" xr:uid="{5B9394CC-8035-42F3-AE2D-CA8C09949959}"/>
    <cellStyle name="Currency 2 2 2 5 5" xfId="767" xr:uid="{73003AB8-9486-4C20-875A-649DEC9F8F33}"/>
    <cellStyle name="Currency 2 2 2 5 5 2" xfId="1889" xr:uid="{32B94F23-7DB5-4A4C-A8B4-060EFD3EB189}"/>
    <cellStyle name="Currency 2 2 2 5 5 3" xfId="3009" xr:uid="{4B7B9959-B39C-44AD-8FD6-35BB0C2A5FEB}"/>
    <cellStyle name="Currency 2 2 2 5 6" xfId="1216" xr:uid="{A4BFE513-CA9D-4834-B54B-89370CFF53A1}"/>
    <cellStyle name="Currency 2 2 2 5 7" xfId="2337" xr:uid="{FBC60B25-1C7E-498F-B8AD-CFF5A8B72C42}"/>
    <cellStyle name="Currency 2 2 2 6" xfId="124" xr:uid="{39EFF34D-864A-4F84-A1F6-7521C220ADA0}"/>
    <cellStyle name="Currency 2 2 2 6 2" xfId="349" xr:uid="{CC53C026-FC6F-4448-A0C2-544001408DFB}"/>
    <cellStyle name="Currency 2 2 2 6 2 2" xfId="1023" xr:uid="{E302624A-B2A6-4E72-8284-BD8BB810B863}"/>
    <cellStyle name="Currency 2 2 2 6 2 2 2" xfId="2145" xr:uid="{DD91028A-F947-4DAD-8790-E248B5545430}"/>
    <cellStyle name="Currency 2 2 2 6 2 2 3" xfId="3265" xr:uid="{4399F2BE-A404-4D71-8D91-6BD5670D6220}"/>
    <cellStyle name="Currency 2 2 2 6 2 3" xfId="1472" xr:uid="{36408B61-BE34-4933-8FF7-558951036D66}"/>
    <cellStyle name="Currency 2 2 2 6 2 4" xfId="2593" xr:uid="{A04BB643-5D55-4D60-80FF-96BDA459D3C2}"/>
    <cellStyle name="Currency 2 2 2 6 3" xfId="574" xr:uid="{50958E90-9BA3-4841-96D4-2B590C8DE525}"/>
    <cellStyle name="Currency 2 2 2 6 3 2" xfId="1696" xr:uid="{B3CD82E3-A5F9-40E4-8541-C7B69C11816B}"/>
    <cellStyle name="Currency 2 2 2 6 3 3" xfId="2817" xr:uid="{8BD35A40-52BF-401A-BD7A-F0F9904A226D}"/>
    <cellStyle name="Currency 2 2 2 6 4" xfId="799" xr:uid="{E03B07FF-02B0-4F46-B8B2-6CAD4DAC112F}"/>
    <cellStyle name="Currency 2 2 2 6 4 2" xfId="1921" xr:uid="{7C499EB6-2DB0-48D4-B1D0-AB0DCF455B8B}"/>
    <cellStyle name="Currency 2 2 2 6 4 3" xfId="3041" xr:uid="{6D138E0B-D0B2-4353-9032-F7BE96BCF3A2}"/>
    <cellStyle name="Currency 2 2 2 6 5" xfId="1248" xr:uid="{568FF05B-4D9E-4CD1-B678-870B29CA4D40}"/>
    <cellStyle name="Currency 2 2 2 6 6" xfId="2369" xr:uid="{10A5681D-95E0-491C-A018-BD9C10FF0293}"/>
    <cellStyle name="Currency 2 2 2 7" xfId="237" xr:uid="{3373A8A6-84E1-461C-AD88-155D824236B4}"/>
    <cellStyle name="Currency 2 2 2 7 2" xfId="911" xr:uid="{542FEE31-12E5-438E-B6EF-C49701133859}"/>
    <cellStyle name="Currency 2 2 2 7 2 2" xfId="2033" xr:uid="{B8923974-1FD2-4A94-B8AB-EB87E795E0B6}"/>
    <cellStyle name="Currency 2 2 2 7 2 3" xfId="3153" xr:uid="{BC5B5695-7BD7-489B-BF22-0515CB0DC790}"/>
    <cellStyle name="Currency 2 2 2 7 3" xfId="1360" xr:uid="{627BE16C-39BD-4620-9B7F-718739D65796}"/>
    <cellStyle name="Currency 2 2 2 7 4" xfId="2481" xr:uid="{073DE75A-DACF-43A4-A2EA-7A83373CD5B0}"/>
    <cellStyle name="Currency 2 2 2 8" xfId="462" xr:uid="{A63D227B-E210-402B-A642-507AEB194A71}"/>
    <cellStyle name="Currency 2 2 2 8 2" xfId="1584" xr:uid="{CBD1FCE0-B833-4628-B36F-9DB6CA51B29B}"/>
    <cellStyle name="Currency 2 2 2 8 3" xfId="2705" xr:uid="{77696607-E8FA-42CD-8F7B-7B092AA96760}"/>
    <cellStyle name="Currency 2 2 2 9" xfId="687" xr:uid="{A9026091-C5F9-41C1-8EB3-99E751BD7D2B}"/>
    <cellStyle name="Currency 2 2 2 9 2" xfId="1809" xr:uid="{D003B84D-B64E-46E9-B1EC-58E9D0DABE01}"/>
    <cellStyle name="Currency 2 2 2 9 3" xfId="2929" xr:uid="{9572F076-1B6B-4B97-934F-F261600B1061}"/>
    <cellStyle name="Currency 2 2 3" xfId="20" xr:uid="{546388F2-C018-4298-BBF8-DBC74F58F107}"/>
    <cellStyle name="Currency 2 2 3 2" xfId="68" xr:uid="{B29E14DB-D651-4673-B6F2-3E7C0608831A}"/>
    <cellStyle name="Currency 2 2 3 2 2" xfId="180" xr:uid="{3D2EC84B-F26A-4009-B0FD-8125A0887E5F}"/>
    <cellStyle name="Currency 2 2 3 2 2 2" xfId="405" xr:uid="{E7A82755-1616-46A6-9A3F-22E1ABEDDDB0}"/>
    <cellStyle name="Currency 2 2 3 2 2 2 2" xfId="1079" xr:uid="{476284DA-665D-4CB3-9620-BC23CF1B1EC4}"/>
    <cellStyle name="Currency 2 2 3 2 2 2 2 2" xfId="2201" xr:uid="{C013C21A-EFDC-4C2C-BCE5-72CA6A4BF1E4}"/>
    <cellStyle name="Currency 2 2 3 2 2 2 2 3" xfId="3321" xr:uid="{FCC2CB5D-143F-4A8D-9991-9D46064914BB}"/>
    <cellStyle name="Currency 2 2 3 2 2 2 3" xfId="1528" xr:uid="{ED9B85A9-25DB-438E-A8DD-A7E60FB438D1}"/>
    <cellStyle name="Currency 2 2 3 2 2 2 4" xfId="2649" xr:uid="{B2BF9B86-44F7-4290-A769-4753C6D8C56A}"/>
    <cellStyle name="Currency 2 2 3 2 2 3" xfId="630" xr:uid="{4D4D313E-30DC-40F9-915D-E2AF3CFBFD0C}"/>
    <cellStyle name="Currency 2 2 3 2 2 3 2" xfId="1752" xr:uid="{8F508949-4076-4340-909C-3F4D48557704}"/>
    <cellStyle name="Currency 2 2 3 2 2 3 3" xfId="2873" xr:uid="{2E0EE029-A9E0-4F59-B14D-D038124B34E4}"/>
    <cellStyle name="Currency 2 2 3 2 2 4" xfId="855" xr:uid="{2693DF09-D1A4-48C3-9650-8DA28F74B498}"/>
    <cellStyle name="Currency 2 2 3 2 2 4 2" xfId="1977" xr:uid="{65BB063A-8B04-4BA1-99B0-868EE1208D09}"/>
    <cellStyle name="Currency 2 2 3 2 2 4 3" xfId="3097" xr:uid="{B8654A53-5DC1-4A17-9C5E-3843F3238E69}"/>
    <cellStyle name="Currency 2 2 3 2 2 5" xfId="1304" xr:uid="{9E8357DC-959B-4778-B170-9FD6771F1DBE}"/>
    <cellStyle name="Currency 2 2 3 2 2 6" xfId="2425" xr:uid="{7CBFB9D9-34BC-4E96-A56D-4016762F672E}"/>
    <cellStyle name="Currency 2 2 3 2 3" xfId="293" xr:uid="{51759ED5-3651-419E-85A7-0B4CBDD9D9F3}"/>
    <cellStyle name="Currency 2 2 3 2 3 2" xfId="967" xr:uid="{6CBCA1D5-FE25-4770-A9E2-7C6613BD51B6}"/>
    <cellStyle name="Currency 2 2 3 2 3 2 2" xfId="2089" xr:uid="{4A51A51C-2694-4F63-842B-DF02970C9F08}"/>
    <cellStyle name="Currency 2 2 3 2 3 2 3" xfId="3209" xr:uid="{188EB970-F3A4-4886-B699-485A0A19B137}"/>
    <cellStyle name="Currency 2 2 3 2 3 3" xfId="1416" xr:uid="{AE752BF6-24A2-4ED0-A2D6-D0B97ABED0AF}"/>
    <cellStyle name="Currency 2 2 3 2 3 4" xfId="2537" xr:uid="{62EEDFA7-A32D-4551-A57F-26CE108036BE}"/>
    <cellStyle name="Currency 2 2 3 2 4" xfId="518" xr:uid="{8CDBB364-C230-4583-94B2-96E3C1F0A533}"/>
    <cellStyle name="Currency 2 2 3 2 4 2" xfId="1640" xr:uid="{1ED7938D-455E-4A98-9B78-5D44F9ED3091}"/>
    <cellStyle name="Currency 2 2 3 2 4 3" xfId="2761" xr:uid="{1F027090-0F43-4253-A768-D0991256F4B9}"/>
    <cellStyle name="Currency 2 2 3 2 5" xfId="743" xr:uid="{480D02B4-E87B-4703-9CAE-1D990477F81D}"/>
    <cellStyle name="Currency 2 2 3 2 5 2" xfId="1865" xr:uid="{208D54E3-6C8A-423E-A406-4C34186EF977}"/>
    <cellStyle name="Currency 2 2 3 2 5 3" xfId="2985" xr:uid="{E97490D6-E8D3-41D2-B533-13AB268CADD3}"/>
    <cellStyle name="Currency 2 2 3 2 6" xfId="1192" xr:uid="{94B30187-35DB-485E-A802-85F715B1EA91}"/>
    <cellStyle name="Currency 2 2 3 2 7" xfId="2313" xr:uid="{EC5D1715-6729-4CC5-A08B-E29E2C10E784}"/>
    <cellStyle name="Currency 2 2 3 3" xfId="100" xr:uid="{5F57107A-5C81-4051-AE51-D311004F70D9}"/>
    <cellStyle name="Currency 2 2 3 3 2" xfId="212" xr:uid="{F83A066D-31FC-40E8-878A-322390939D26}"/>
    <cellStyle name="Currency 2 2 3 3 2 2" xfId="437" xr:uid="{AA237546-D0C7-4105-9C07-9E9E4A1810E1}"/>
    <cellStyle name="Currency 2 2 3 3 2 2 2" xfId="1111" xr:uid="{49670525-ADBD-4E59-BCC0-4DFA8FB736D3}"/>
    <cellStyle name="Currency 2 2 3 3 2 2 2 2" xfId="2233" xr:uid="{2380DB08-5DDD-44AE-B03F-F0BFBD62BC1D}"/>
    <cellStyle name="Currency 2 2 3 3 2 2 2 3" xfId="3353" xr:uid="{021C58E6-4160-4259-BF5B-7C1A55A5502D}"/>
    <cellStyle name="Currency 2 2 3 3 2 2 3" xfId="1560" xr:uid="{AB7839AA-9608-462B-8421-341D32B8C63A}"/>
    <cellStyle name="Currency 2 2 3 3 2 2 4" xfId="2681" xr:uid="{0A264869-B8C7-4C62-9D85-D6487B0B3446}"/>
    <cellStyle name="Currency 2 2 3 3 2 3" xfId="662" xr:uid="{470E2DFD-11D1-4A21-8C8D-7205F56E988A}"/>
    <cellStyle name="Currency 2 2 3 3 2 3 2" xfId="1784" xr:uid="{7B7FA96F-29AA-4997-94FF-1724216D4961}"/>
    <cellStyle name="Currency 2 2 3 3 2 3 3" xfId="2905" xr:uid="{1014BE31-8648-4420-9E5C-9DD5B5F14C3B}"/>
    <cellStyle name="Currency 2 2 3 3 2 4" xfId="887" xr:uid="{C489E1BB-5B27-48A1-9A5D-655AC316303E}"/>
    <cellStyle name="Currency 2 2 3 3 2 4 2" xfId="2009" xr:uid="{40803E4B-3DDB-4DD6-BFCE-96BA6F8ED3A9}"/>
    <cellStyle name="Currency 2 2 3 3 2 4 3" xfId="3129" xr:uid="{4B7862B0-1F91-4BDC-BC90-9718D9BC2868}"/>
    <cellStyle name="Currency 2 2 3 3 2 5" xfId="1336" xr:uid="{90B27F84-AAEC-4C4D-8646-763752856773}"/>
    <cellStyle name="Currency 2 2 3 3 2 6" xfId="2457" xr:uid="{02B52FC2-54A9-484E-A422-BD7D24C1632A}"/>
    <cellStyle name="Currency 2 2 3 3 3" xfId="325" xr:uid="{3706C781-6EF8-4E52-90C2-B5D7AD0F042D}"/>
    <cellStyle name="Currency 2 2 3 3 3 2" xfId="999" xr:uid="{ACD22DBA-2E7B-4892-A2FD-C828800B4C60}"/>
    <cellStyle name="Currency 2 2 3 3 3 2 2" xfId="2121" xr:uid="{B9874EED-0910-479A-B457-E7669470B94B}"/>
    <cellStyle name="Currency 2 2 3 3 3 2 3" xfId="3241" xr:uid="{D3FFE686-BFC6-45ED-817C-82B798871FE9}"/>
    <cellStyle name="Currency 2 2 3 3 3 3" xfId="1448" xr:uid="{81E1D774-1BD8-4B3C-9478-C2410067206B}"/>
    <cellStyle name="Currency 2 2 3 3 3 4" xfId="2569" xr:uid="{99C3820C-8603-45D1-B8D3-5E2AAD6CED7E}"/>
    <cellStyle name="Currency 2 2 3 3 4" xfId="550" xr:uid="{67A2BDFF-8AD7-4EA5-A1F9-D6361A5C5D36}"/>
    <cellStyle name="Currency 2 2 3 3 4 2" xfId="1672" xr:uid="{0C0C80E3-F51F-4AEB-A3F2-25022D5140F3}"/>
    <cellStyle name="Currency 2 2 3 3 4 3" xfId="2793" xr:uid="{18F98EB7-09A6-4CEC-9A8E-49061A9A895B}"/>
    <cellStyle name="Currency 2 2 3 3 5" xfId="775" xr:uid="{0A9B9F3D-A242-407B-83DB-8385B40305FD}"/>
    <cellStyle name="Currency 2 2 3 3 5 2" xfId="1897" xr:uid="{31E8C960-C1BF-4409-B63C-BE076ABE4F06}"/>
    <cellStyle name="Currency 2 2 3 3 5 3" xfId="3017" xr:uid="{9E0E64C3-8C75-4820-B3BB-A520E6D7A388}"/>
    <cellStyle name="Currency 2 2 3 3 6" xfId="1224" xr:uid="{22AF6C29-FB0E-47FA-BFB7-3B9BC2BB20E8}"/>
    <cellStyle name="Currency 2 2 3 3 7" xfId="2345" xr:uid="{1621B65E-F998-4CEC-A12C-58877E300E76}"/>
    <cellStyle name="Currency 2 2 3 4" xfId="132" xr:uid="{6383633D-A55F-45A3-B725-C1EDC3AAB0CA}"/>
    <cellStyle name="Currency 2 2 3 4 2" xfId="357" xr:uid="{D0B45818-EDDE-438A-A13F-0CDAD7493DE9}"/>
    <cellStyle name="Currency 2 2 3 4 2 2" xfId="1031" xr:uid="{13BBE4BC-9108-4383-8EC2-4E34C39911D1}"/>
    <cellStyle name="Currency 2 2 3 4 2 2 2" xfId="2153" xr:uid="{BAC87E03-08A6-4122-AE8D-8953FB97CDA2}"/>
    <cellStyle name="Currency 2 2 3 4 2 2 3" xfId="3273" xr:uid="{7BDAA4BB-766C-4529-A8FF-83108A805A5D}"/>
    <cellStyle name="Currency 2 2 3 4 2 3" xfId="1480" xr:uid="{88D00F60-7D41-414C-B4FC-E90540D9F03C}"/>
    <cellStyle name="Currency 2 2 3 4 2 4" xfId="2601" xr:uid="{408E3242-5445-490E-9DBE-0E26DE3CF224}"/>
    <cellStyle name="Currency 2 2 3 4 3" xfId="582" xr:uid="{0299CBA0-45E5-402A-B7E0-323056DEE545}"/>
    <cellStyle name="Currency 2 2 3 4 3 2" xfId="1704" xr:uid="{0DFAFC04-E558-4A37-9B10-9FAF9E06FF22}"/>
    <cellStyle name="Currency 2 2 3 4 3 3" xfId="2825" xr:uid="{53C0148C-0984-4911-81B3-E7E3E7CA7A6D}"/>
    <cellStyle name="Currency 2 2 3 4 4" xfId="807" xr:uid="{99FA47EF-D74B-4FEE-BDE7-23D7342A4380}"/>
    <cellStyle name="Currency 2 2 3 4 4 2" xfId="1929" xr:uid="{636BDDEE-91DD-4E86-8441-65358F8390B4}"/>
    <cellStyle name="Currency 2 2 3 4 4 3" xfId="3049" xr:uid="{F74B0D45-BF8F-4A83-909A-09BCCD603CB5}"/>
    <cellStyle name="Currency 2 2 3 4 5" xfId="1256" xr:uid="{60F42A2C-077C-4B9A-8AFC-5ACAEC8CD343}"/>
    <cellStyle name="Currency 2 2 3 4 6" xfId="2377" xr:uid="{B6310589-3E87-4A9A-A7ED-CD8C0CDD00F5}"/>
    <cellStyle name="Currency 2 2 3 5" xfId="245" xr:uid="{808B61EF-99FA-470A-9C43-8945B5AAAA99}"/>
    <cellStyle name="Currency 2 2 3 5 2" xfId="919" xr:uid="{86C12281-FF04-4CD0-A2DC-BC0A0A78231B}"/>
    <cellStyle name="Currency 2 2 3 5 2 2" xfId="2041" xr:uid="{50152528-C739-4C2D-B1AF-4AED82CB652A}"/>
    <cellStyle name="Currency 2 2 3 5 2 3" xfId="3161" xr:uid="{0FB9758A-FC37-4233-9AFF-A7454EB08772}"/>
    <cellStyle name="Currency 2 2 3 5 3" xfId="1368" xr:uid="{516BDB38-58BC-44F6-9C79-6A80C1DD9600}"/>
    <cellStyle name="Currency 2 2 3 5 4" xfId="2489" xr:uid="{C11208E2-F305-4746-9586-C3807A26BABF}"/>
    <cellStyle name="Currency 2 2 3 6" xfId="470" xr:uid="{FBEFF8A3-8FF7-4612-904C-BCD00CDACC3E}"/>
    <cellStyle name="Currency 2 2 3 6 2" xfId="1592" xr:uid="{1610C8B1-C8A7-4319-964C-098FAA7676D5}"/>
    <cellStyle name="Currency 2 2 3 6 3" xfId="2713" xr:uid="{6ECEA50D-C4ED-4A99-81E5-FB996A58C5CD}"/>
    <cellStyle name="Currency 2 2 3 7" xfId="695" xr:uid="{DC44A00F-4E61-4DF7-BE7E-DBB2E87B8946}"/>
    <cellStyle name="Currency 2 2 3 7 2" xfId="1817" xr:uid="{817698B5-76D0-46B0-8034-C8D46556F127}"/>
    <cellStyle name="Currency 2 2 3 7 3" xfId="2937" xr:uid="{8DC8A534-9636-4B40-8627-183034638C61}"/>
    <cellStyle name="Currency 2 2 3 8" xfId="1144" xr:uid="{B32F5EFB-44A1-42FE-9B72-4EAE2B04E5D6}"/>
    <cellStyle name="Currency 2 2 3 9" xfId="2265" xr:uid="{C40A1130-6501-462E-836C-19ACB9C1227F}"/>
    <cellStyle name="Currency 2 2 4" xfId="35" xr:uid="{4CC76887-8A93-4F75-A128-E2D97B8AA841}"/>
    <cellStyle name="Currency 2 2 4 2" xfId="147" xr:uid="{1A8537AB-E7F5-4C08-90D5-EF7A2242C2AB}"/>
    <cellStyle name="Currency 2 2 4 2 2" xfId="372" xr:uid="{9441BF95-7B88-4443-AC9D-821F52C9FBA3}"/>
    <cellStyle name="Currency 2 2 4 2 2 2" xfId="1046" xr:uid="{456AEDF8-3516-473B-A3B5-4E0F5F8F0092}"/>
    <cellStyle name="Currency 2 2 4 2 2 2 2" xfId="2168" xr:uid="{C7F7E5C0-3C49-4390-9F4D-0397530F7E75}"/>
    <cellStyle name="Currency 2 2 4 2 2 2 3" xfId="3288" xr:uid="{FC119F24-E417-4294-9CBA-50DE807AA8AD}"/>
    <cellStyle name="Currency 2 2 4 2 2 3" xfId="1495" xr:uid="{B36897F5-4748-484F-BA7F-02C85EAED50F}"/>
    <cellStyle name="Currency 2 2 4 2 2 4" xfId="2616" xr:uid="{FBB62536-ED2A-4F36-B734-0748C14CFB79}"/>
    <cellStyle name="Currency 2 2 4 2 3" xfId="597" xr:uid="{BEF08F60-0B55-4398-BBB1-F5FC69308017}"/>
    <cellStyle name="Currency 2 2 4 2 3 2" xfId="1719" xr:uid="{83BB51B8-F447-4AF5-8FA4-E623B6495E75}"/>
    <cellStyle name="Currency 2 2 4 2 3 3" xfId="2840" xr:uid="{21ECC77B-1044-435B-BF33-986297231F0B}"/>
    <cellStyle name="Currency 2 2 4 2 4" xfId="822" xr:uid="{9E782546-567C-4A5B-B150-3B8ECD54F2FB}"/>
    <cellStyle name="Currency 2 2 4 2 4 2" xfId="1944" xr:uid="{35A337EC-29C0-4388-B9C1-E5C31C63EFF8}"/>
    <cellStyle name="Currency 2 2 4 2 4 3" xfId="3064" xr:uid="{7649E3AF-3AAE-483A-A5F5-0137CE177965}"/>
    <cellStyle name="Currency 2 2 4 2 5" xfId="1271" xr:uid="{8E40A19D-3054-4065-AB57-677342CCBDAD}"/>
    <cellStyle name="Currency 2 2 4 2 6" xfId="2392" xr:uid="{22ABA9D6-F260-4590-AF77-6281DAC6FB42}"/>
    <cellStyle name="Currency 2 2 4 3" xfId="260" xr:uid="{BEF75BFF-629B-4CF6-B1E8-54050094BE09}"/>
    <cellStyle name="Currency 2 2 4 3 2" xfId="934" xr:uid="{858B97FF-FBA6-49FA-963E-4765EC452EC2}"/>
    <cellStyle name="Currency 2 2 4 3 2 2" xfId="2056" xr:uid="{118CFAFE-DB2D-4252-A41F-0E9619F8548D}"/>
    <cellStyle name="Currency 2 2 4 3 2 3" xfId="3176" xr:uid="{5D2C9BD8-6EDE-4093-819E-A21131D2DEFF}"/>
    <cellStyle name="Currency 2 2 4 3 3" xfId="1383" xr:uid="{ADFF96BD-4DC3-4064-B2B9-877041D0A898}"/>
    <cellStyle name="Currency 2 2 4 3 4" xfId="2504" xr:uid="{9727C1AA-5AE9-403B-ABE8-1C2D66EC600A}"/>
    <cellStyle name="Currency 2 2 4 4" xfId="485" xr:uid="{016EDE24-3E82-440A-8EB5-9F62E1C72BDE}"/>
    <cellStyle name="Currency 2 2 4 4 2" xfId="1607" xr:uid="{7050A491-FD4E-4040-802F-BEFEA5F6780A}"/>
    <cellStyle name="Currency 2 2 4 4 3" xfId="2728" xr:uid="{6EB621D7-B8AF-4479-A2FC-43F4C0704D77}"/>
    <cellStyle name="Currency 2 2 4 5" xfId="710" xr:uid="{9C12C6C4-193A-474A-B332-5CD5FCF36026}"/>
    <cellStyle name="Currency 2 2 4 5 2" xfId="1832" xr:uid="{72E5CA5C-E978-4CAC-914D-7B292C56CFCB}"/>
    <cellStyle name="Currency 2 2 4 5 3" xfId="2952" xr:uid="{11D765CB-7725-4482-8C61-405C4B3F54FF}"/>
    <cellStyle name="Currency 2 2 4 6" xfId="1159" xr:uid="{0EC94133-DE49-4E8E-917E-921F5008C96C}"/>
    <cellStyle name="Currency 2 2 4 7" xfId="2280" xr:uid="{03504006-6840-4F1B-8832-270241124A8F}"/>
    <cellStyle name="Currency 2 2 5" xfId="52" xr:uid="{74BE23CB-4101-49B0-8B92-EDE59811A1FC}"/>
    <cellStyle name="Currency 2 2 5 2" xfId="164" xr:uid="{A33D5C1F-5D59-4D47-90FE-EB16CA21C12F}"/>
    <cellStyle name="Currency 2 2 5 2 2" xfId="389" xr:uid="{16D5513A-93AF-4F9C-A952-CD233823CB97}"/>
    <cellStyle name="Currency 2 2 5 2 2 2" xfId="1063" xr:uid="{338EF253-F8C9-44E9-8859-15A4EC1C751D}"/>
    <cellStyle name="Currency 2 2 5 2 2 2 2" xfId="2185" xr:uid="{329F30F2-CA44-4AF9-8F65-625F1D840A40}"/>
    <cellStyle name="Currency 2 2 5 2 2 2 3" xfId="3305" xr:uid="{16ACBF39-90A8-4D26-9923-A0C1DD5CBCBF}"/>
    <cellStyle name="Currency 2 2 5 2 2 3" xfId="1512" xr:uid="{BAE4FDC3-918F-41A4-B3CD-4ED6C146D887}"/>
    <cellStyle name="Currency 2 2 5 2 2 4" xfId="2633" xr:uid="{7EF3A9FB-5DF3-4F6A-B1A8-D50C00BC3F6F}"/>
    <cellStyle name="Currency 2 2 5 2 3" xfId="614" xr:uid="{BFC80759-11B8-4242-B22F-9760EC5B89EA}"/>
    <cellStyle name="Currency 2 2 5 2 3 2" xfId="1736" xr:uid="{05797AA3-D788-4706-B210-F17C027E2567}"/>
    <cellStyle name="Currency 2 2 5 2 3 3" xfId="2857" xr:uid="{BE2E0E00-98A6-4B9B-84F5-D978D9D067D5}"/>
    <cellStyle name="Currency 2 2 5 2 4" xfId="839" xr:uid="{4A1DCDFA-9211-417F-8E54-8D7C0E397174}"/>
    <cellStyle name="Currency 2 2 5 2 4 2" xfId="1961" xr:uid="{40A44385-E3E3-408D-B784-EFAFC8DB753C}"/>
    <cellStyle name="Currency 2 2 5 2 4 3" xfId="3081" xr:uid="{65F35C05-D0E8-41B3-9683-915BEA6FAEA1}"/>
    <cellStyle name="Currency 2 2 5 2 5" xfId="1288" xr:uid="{75B860BB-3A25-4D65-8728-1758C38332B8}"/>
    <cellStyle name="Currency 2 2 5 2 6" xfId="2409" xr:uid="{3B025B23-912A-498B-8DA5-49FD04315CC9}"/>
    <cellStyle name="Currency 2 2 5 3" xfId="277" xr:uid="{8C54E0C5-6CF3-4B05-9402-C5B47B041302}"/>
    <cellStyle name="Currency 2 2 5 3 2" xfId="951" xr:uid="{89553BED-455A-4A2B-A401-F2AA50FCA769}"/>
    <cellStyle name="Currency 2 2 5 3 2 2" xfId="2073" xr:uid="{FDAE79C0-A1DA-47ED-85D8-41242C316E66}"/>
    <cellStyle name="Currency 2 2 5 3 2 3" xfId="3193" xr:uid="{D1C09539-B0E7-4966-9B40-5914E8961E68}"/>
    <cellStyle name="Currency 2 2 5 3 3" xfId="1400" xr:uid="{00C0C4A6-1EA4-4807-8947-4F17D4CBBD7F}"/>
    <cellStyle name="Currency 2 2 5 3 4" xfId="2521" xr:uid="{3D4741B2-0D2C-4ED7-8BB2-41D459E955A9}"/>
    <cellStyle name="Currency 2 2 5 4" xfId="502" xr:uid="{69E2E8A8-B966-4141-A89E-57F66DBBB3EC}"/>
    <cellStyle name="Currency 2 2 5 4 2" xfId="1624" xr:uid="{B0852E11-5629-480A-AC97-B4DF0846DEA6}"/>
    <cellStyle name="Currency 2 2 5 4 3" xfId="2745" xr:uid="{63CB1ACE-C476-4748-97C7-A7F8B80A094C}"/>
    <cellStyle name="Currency 2 2 5 5" xfId="727" xr:uid="{6B883F33-CC66-4530-B9AD-1ACEDF3061F1}"/>
    <cellStyle name="Currency 2 2 5 5 2" xfId="1849" xr:uid="{D4CE83B4-9F82-4C88-9A34-21AF4FE984C4}"/>
    <cellStyle name="Currency 2 2 5 5 3" xfId="2969" xr:uid="{90E84666-D982-47C9-9014-2A4263CC736C}"/>
    <cellStyle name="Currency 2 2 5 6" xfId="1176" xr:uid="{417CBFC2-7038-4DD4-9E9E-A4E7678BD706}"/>
    <cellStyle name="Currency 2 2 5 7" xfId="2297" xr:uid="{9764BB29-F1E2-4216-A924-68279833C68D}"/>
    <cellStyle name="Currency 2 2 6" xfId="84" xr:uid="{C4253630-4397-40CA-85E1-85C45F52DBEF}"/>
    <cellStyle name="Currency 2 2 6 2" xfId="196" xr:uid="{CF0C4C6B-20C2-4AAF-BBAF-DC856763C5C1}"/>
    <cellStyle name="Currency 2 2 6 2 2" xfId="421" xr:uid="{2E79CFB8-811F-4326-BC74-70582C731B80}"/>
    <cellStyle name="Currency 2 2 6 2 2 2" xfId="1095" xr:uid="{0061A138-E6C3-4243-9E23-18EB8F7CB3F2}"/>
    <cellStyle name="Currency 2 2 6 2 2 2 2" xfId="2217" xr:uid="{5052CC45-5F68-4886-A12C-256BD5C2CBB3}"/>
    <cellStyle name="Currency 2 2 6 2 2 2 3" xfId="3337" xr:uid="{5CD18F4A-EC0A-4B52-8F33-99DECFD07A57}"/>
    <cellStyle name="Currency 2 2 6 2 2 3" xfId="1544" xr:uid="{7BABEE57-CE4F-48FB-90A8-4D8C975F245C}"/>
    <cellStyle name="Currency 2 2 6 2 2 4" xfId="2665" xr:uid="{2AC4E696-8491-4679-9FB1-AEC38C2F4596}"/>
    <cellStyle name="Currency 2 2 6 2 3" xfId="646" xr:uid="{F94A6E55-C5C8-45BB-B342-F6B5C17A100C}"/>
    <cellStyle name="Currency 2 2 6 2 3 2" xfId="1768" xr:uid="{6471A015-165A-4554-ABC3-E602DF8D65CE}"/>
    <cellStyle name="Currency 2 2 6 2 3 3" xfId="2889" xr:uid="{8584EA1B-FCDB-4E12-98DD-E25979874D33}"/>
    <cellStyle name="Currency 2 2 6 2 4" xfId="871" xr:uid="{029B204D-B9E6-4D23-BFE0-69661BA09E93}"/>
    <cellStyle name="Currency 2 2 6 2 4 2" xfId="1993" xr:uid="{C4548D04-ED3E-4D5F-BB46-72F9B49239DA}"/>
    <cellStyle name="Currency 2 2 6 2 4 3" xfId="3113" xr:uid="{CCBC932D-8F2C-4B52-A69F-35A16EB9D1E6}"/>
    <cellStyle name="Currency 2 2 6 2 5" xfId="1320" xr:uid="{E9374559-6BE1-4E37-8802-3D594BD9BBB5}"/>
    <cellStyle name="Currency 2 2 6 2 6" xfId="2441" xr:uid="{FF3EDB00-39E7-4FD3-8652-71508E11DA31}"/>
    <cellStyle name="Currency 2 2 6 3" xfId="309" xr:uid="{1F6CD035-480D-463C-9EDE-305B065CC06E}"/>
    <cellStyle name="Currency 2 2 6 3 2" xfId="983" xr:uid="{BE442F57-1FA6-456C-85E8-E6F2DC2D3916}"/>
    <cellStyle name="Currency 2 2 6 3 2 2" xfId="2105" xr:uid="{F85ABCFD-8026-41F1-B561-046BC66D1E4E}"/>
    <cellStyle name="Currency 2 2 6 3 2 3" xfId="3225" xr:uid="{AE65309A-E3B4-4BF1-966A-62EB67769192}"/>
    <cellStyle name="Currency 2 2 6 3 3" xfId="1432" xr:uid="{B2FA3D08-78F0-45B8-B784-7D9DF9DEE5EA}"/>
    <cellStyle name="Currency 2 2 6 3 4" xfId="2553" xr:uid="{20344491-F5DE-4A86-91F4-E932402868A3}"/>
    <cellStyle name="Currency 2 2 6 4" xfId="534" xr:uid="{1F1C640B-A555-4000-8B35-85BC1117D178}"/>
    <cellStyle name="Currency 2 2 6 4 2" xfId="1656" xr:uid="{2D387EE8-6B33-456D-8AB6-85570EDFDD12}"/>
    <cellStyle name="Currency 2 2 6 4 3" xfId="2777" xr:uid="{3D6F90A4-BCE7-48AB-8D63-12426CD8CF93}"/>
    <cellStyle name="Currency 2 2 6 5" xfId="759" xr:uid="{DAF4C62B-7600-45B0-9F06-A8F39EE1E2E3}"/>
    <cellStyle name="Currency 2 2 6 5 2" xfId="1881" xr:uid="{2375B2E3-F8AD-4C53-BD0E-834116301332}"/>
    <cellStyle name="Currency 2 2 6 5 3" xfId="3001" xr:uid="{DC424CD1-EDB5-4D09-AFC0-8162EB722A13}"/>
    <cellStyle name="Currency 2 2 6 6" xfId="1208" xr:uid="{39417925-0A7F-439D-BB0F-7BA30FDBC3F0}"/>
    <cellStyle name="Currency 2 2 6 7" xfId="2329" xr:uid="{4A20B112-7114-4979-A75F-AEAA9D670FB1}"/>
    <cellStyle name="Currency 2 2 7" xfId="116" xr:uid="{29EF830A-A958-4716-854C-8BABC23A4BB2}"/>
    <cellStyle name="Currency 2 2 7 2" xfId="341" xr:uid="{9EEAD063-8CD2-432E-98F1-C90111208C17}"/>
    <cellStyle name="Currency 2 2 7 2 2" xfId="1015" xr:uid="{2CFDDEB7-A445-496C-8E5C-3ED43D49F3E3}"/>
    <cellStyle name="Currency 2 2 7 2 2 2" xfId="2137" xr:uid="{34AF2F47-88AD-4E05-8DCC-3B4B4B90B73D}"/>
    <cellStyle name="Currency 2 2 7 2 2 3" xfId="3257" xr:uid="{FE124195-1B59-4387-996B-547F144531D9}"/>
    <cellStyle name="Currency 2 2 7 2 3" xfId="1464" xr:uid="{5A9B5535-027B-4101-B0CD-9640AC53A37F}"/>
    <cellStyle name="Currency 2 2 7 2 4" xfId="2585" xr:uid="{BFFC2C47-E9DE-4A43-9E98-3627BCD9CED7}"/>
    <cellStyle name="Currency 2 2 7 3" xfId="566" xr:uid="{59AD44BD-32FC-4AFA-999C-466659AC5E07}"/>
    <cellStyle name="Currency 2 2 7 3 2" xfId="1688" xr:uid="{16776ED1-4B03-4107-A016-42C17D9E1882}"/>
    <cellStyle name="Currency 2 2 7 3 3" xfId="2809" xr:uid="{489FE451-1C94-415B-B8C8-BA9EE12997F4}"/>
    <cellStyle name="Currency 2 2 7 4" xfId="791" xr:uid="{E4B136FE-8AE1-4F10-8319-231079910516}"/>
    <cellStyle name="Currency 2 2 7 4 2" xfId="1913" xr:uid="{8F34E898-9E1E-48DF-9C92-30333E911D38}"/>
    <cellStyle name="Currency 2 2 7 4 3" xfId="3033" xr:uid="{CB3D7773-D1A1-4832-93A6-62FE6F8243C1}"/>
    <cellStyle name="Currency 2 2 7 5" xfId="1240" xr:uid="{EA1C86FD-269D-41CF-B2C0-10367812BF7F}"/>
    <cellStyle name="Currency 2 2 7 6" xfId="2361" xr:uid="{8CD8B5A8-B09C-45FB-AE20-73A7B07F4E30}"/>
    <cellStyle name="Currency 2 2 8" xfId="229" xr:uid="{9159379B-7BCF-4C5D-8AB5-97CF110C09E5}"/>
    <cellStyle name="Currency 2 2 8 2" xfId="903" xr:uid="{DEDAAF7C-2EA9-46A9-ABE7-32F6D6B3007C}"/>
    <cellStyle name="Currency 2 2 8 2 2" xfId="2025" xr:uid="{4D22D91A-AC58-4E01-83DD-740A2DEA5E5B}"/>
    <cellStyle name="Currency 2 2 8 2 3" xfId="3145" xr:uid="{88505283-1B2A-4321-9232-C547029BD82E}"/>
    <cellStyle name="Currency 2 2 8 3" xfId="1352" xr:uid="{A6107D03-2FA1-4D03-BFD9-6892F239C762}"/>
    <cellStyle name="Currency 2 2 8 4" xfId="2473" xr:uid="{37D63921-62EA-4737-81AC-622B43BF1CEF}"/>
    <cellStyle name="Currency 2 2 9" xfId="454" xr:uid="{7BB4C004-850F-45DE-8D35-42857763AD4B}"/>
    <cellStyle name="Currency 2 2 9 2" xfId="1576" xr:uid="{B1093C69-029C-4303-B35B-38619636ED68}"/>
    <cellStyle name="Currency 2 2 9 3" xfId="2697" xr:uid="{477D9E1D-2487-4657-85C4-7E60CF859870}"/>
    <cellStyle name="Currency 2 3" xfId="10" xr:uid="{B90D4FD1-DE60-41D9-B3BD-2ED8D46138FF}"/>
    <cellStyle name="Currency 2 3 10" xfId="1134" xr:uid="{9B2EE337-F001-43EC-BC6D-34AAA3484E73}"/>
    <cellStyle name="Currency 2 3 11" xfId="2255" xr:uid="{6596BFD7-9F15-4CD3-BE2A-A08D9E9AF4D6}"/>
    <cellStyle name="Currency 2 3 2" xfId="26" xr:uid="{FC288930-B221-46FC-B2C0-F2817169CA14}"/>
    <cellStyle name="Currency 2 3 2 2" xfId="74" xr:uid="{398F2B81-D75B-470D-BA2C-99F59EE3B43A}"/>
    <cellStyle name="Currency 2 3 2 2 2" xfId="186" xr:uid="{698E7DF1-0B9A-4FD0-9F6B-14F67D99035D}"/>
    <cellStyle name="Currency 2 3 2 2 2 2" xfId="411" xr:uid="{00698B0B-A80F-491F-9332-E16165E367CE}"/>
    <cellStyle name="Currency 2 3 2 2 2 2 2" xfId="1085" xr:uid="{4BBAA998-B04C-47AB-92F1-D3925F9F48DF}"/>
    <cellStyle name="Currency 2 3 2 2 2 2 2 2" xfId="2207" xr:uid="{C21184C0-7225-409E-9F78-246875C3A140}"/>
    <cellStyle name="Currency 2 3 2 2 2 2 2 3" xfId="3327" xr:uid="{D865790B-CED2-4C4D-8AE3-2A63EEE7D246}"/>
    <cellStyle name="Currency 2 3 2 2 2 2 3" xfId="1534" xr:uid="{6CBE1BE2-B505-49A7-A041-AA3267F7B293}"/>
    <cellStyle name="Currency 2 3 2 2 2 2 4" xfId="2655" xr:uid="{6C456F32-4161-47AF-BE4D-0CA921D2EC4E}"/>
    <cellStyle name="Currency 2 3 2 2 2 3" xfId="636" xr:uid="{F0FBB155-8F56-456F-9003-677C3912446C}"/>
    <cellStyle name="Currency 2 3 2 2 2 3 2" xfId="1758" xr:uid="{150A849B-94E5-4803-A23C-B720739298A5}"/>
    <cellStyle name="Currency 2 3 2 2 2 3 3" xfId="2879" xr:uid="{CD178204-BA19-4333-8C6C-3AF6D0274F0C}"/>
    <cellStyle name="Currency 2 3 2 2 2 4" xfId="861" xr:uid="{6F4521C9-B5F0-4739-9A7D-1ED17F86FD24}"/>
    <cellStyle name="Currency 2 3 2 2 2 4 2" xfId="1983" xr:uid="{5CB4D967-7E41-41DE-88C4-48F0168A1732}"/>
    <cellStyle name="Currency 2 3 2 2 2 4 3" xfId="3103" xr:uid="{D3436BCD-80FA-461F-895E-333C6E77893D}"/>
    <cellStyle name="Currency 2 3 2 2 2 5" xfId="1310" xr:uid="{798ECB60-9DBE-4DEB-9353-F1B6BF3FA2C5}"/>
    <cellStyle name="Currency 2 3 2 2 2 6" xfId="2431" xr:uid="{C3C6E160-C26F-4B6D-BAE7-444350FCB950}"/>
    <cellStyle name="Currency 2 3 2 2 3" xfId="299" xr:uid="{6B9D695A-71D4-4D29-AA66-2FE4EB0FD96D}"/>
    <cellStyle name="Currency 2 3 2 2 3 2" xfId="973" xr:uid="{FEDAC2CD-5D45-4F30-A479-B3E29D2227BE}"/>
    <cellStyle name="Currency 2 3 2 2 3 2 2" xfId="2095" xr:uid="{22DA51DD-BEA4-48A3-9EE6-24A8FBA44247}"/>
    <cellStyle name="Currency 2 3 2 2 3 2 3" xfId="3215" xr:uid="{1BDF8D83-AE64-42ED-8F8C-8AB404AAADBF}"/>
    <cellStyle name="Currency 2 3 2 2 3 3" xfId="1422" xr:uid="{DF4188E2-0C99-4030-926B-FB9E253F0604}"/>
    <cellStyle name="Currency 2 3 2 2 3 4" xfId="2543" xr:uid="{86C64CD1-0013-447C-9885-0F5D2C19DFC4}"/>
    <cellStyle name="Currency 2 3 2 2 4" xfId="524" xr:uid="{31088B2C-A59A-407E-96D9-E9AAD56C5EFF}"/>
    <cellStyle name="Currency 2 3 2 2 4 2" xfId="1646" xr:uid="{235BB883-8C8A-41E5-BC74-A371E739F612}"/>
    <cellStyle name="Currency 2 3 2 2 4 3" xfId="2767" xr:uid="{446B122A-9880-451E-8EF8-83FF6AEC931C}"/>
    <cellStyle name="Currency 2 3 2 2 5" xfId="749" xr:uid="{BBB7A73B-238B-450D-B33D-FD60E33BBB8A}"/>
    <cellStyle name="Currency 2 3 2 2 5 2" xfId="1871" xr:uid="{9266A6B9-52EA-4613-8D1B-E1BE2198675C}"/>
    <cellStyle name="Currency 2 3 2 2 5 3" xfId="2991" xr:uid="{16E059F9-E697-44F3-88E0-BA108DA410F8}"/>
    <cellStyle name="Currency 2 3 2 2 6" xfId="1198" xr:uid="{AE5B69D8-7F36-4F38-BB3A-F366F5C13BB2}"/>
    <cellStyle name="Currency 2 3 2 2 7" xfId="2319" xr:uid="{CDB858A6-E6DA-463C-8AF9-3AA7E3E80F4E}"/>
    <cellStyle name="Currency 2 3 2 3" xfId="106" xr:uid="{3F82DB2A-0822-4CA0-A3F1-E2B5ED7DC558}"/>
    <cellStyle name="Currency 2 3 2 3 2" xfId="218" xr:uid="{0DAD01B7-E8D5-4EF2-B340-A0FBD8956AE5}"/>
    <cellStyle name="Currency 2 3 2 3 2 2" xfId="443" xr:uid="{EC448439-601F-4D61-86C3-8F066FD8DE8D}"/>
    <cellStyle name="Currency 2 3 2 3 2 2 2" xfId="1117" xr:uid="{03ABF6ED-0DA0-48E7-A109-474CF8E3AFCD}"/>
    <cellStyle name="Currency 2 3 2 3 2 2 2 2" xfId="2239" xr:uid="{8AF94884-41B2-4BFA-A709-D0CCFF75E837}"/>
    <cellStyle name="Currency 2 3 2 3 2 2 2 3" xfId="3359" xr:uid="{12298F4F-8ED2-445C-B88A-7347E2755D27}"/>
    <cellStyle name="Currency 2 3 2 3 2 2 3" xfId="1566" xr:uid="{699A60B6-DB26-41CD-BC35-884A781BF57E}"/>
    <cellStyle name="Currency 2 3 2 3 2 2 4" xfId="2687" xr:uid="{1794FD5B-0446-4AF2-B159-635B55D5C70F}"/>
    <cellStyle name="Currency 2 3 2 3 2 3" xfId="668" xr:uid="{9AC83C32-96CF-444A-8DDA-0CBF8CFBC42B}"/>
    <cellStyle name="Currency 2 3 2 3 2 3 2" xfId="1790" xr:uid="{88BF4F20-4F43-4C4F-A736-31DBE8A9414A}"/>
    <cellStyle name="Currency 2 3 2 3 2 3 3" xfId="2911" xr:uid="{1670F024-3C92-449F-8E95-D73EAB4C0C32}"/>
    <cellStyle name="Currency 2 3 2 3 2 4" xfId="893" xr:uid="{0D6FE5A1-009C-4DD4-BB97-E4015A5AFAD1}"/>
    <cellStyle name="Currency 2 3 2 3 2 4 2" xfId="2015" xr:uid="{CD543564-D4A7-4315-BE90-E4451CDE205E}"/>
    <cellStyle name="Currency 2 3 2 3 2 4 3" xfId="3135" xr:uid="{9D7216A9-8AEC-485E-BCA6-947008BE93DB}"/>
    <cellStyle name="Currency 2 3 2 3 2 5" xfId="1342" xr:uid="{3589DEE6-23E9-4D5B-9E4B-FF85A03E2D2F}"/>
    <cellStyle name="Currency 2 3 2 3 2 6" xfId="2463" xr:uid="{8BC6EDFD-68E9-461A-90FC-D3D0685D333E}"/>
    <cellStyle name="Currency 2 3 2 3 3" xfId="331" xr:uid="{1AF6671B-3E03-4DE7-B340-517403DF2C64}"/>
    <cellStyle name="Currency 2 3 2 3 3 2" xfId="1005" xr:uid="{ED87DD40-A005-42CA-BB9A-8447556296E3}"/>
    <cellStyle name="Currency 2 3 2 3 3 2 2" xfId="2127" xr:uid="{035B3BBE-6E83-4C45-8205-87730987B8A7}"/>
    <cellStyle name="Currency 2 3 2 3 3 2 3" xfId="3247" xr:uid="{EB9D8C9A-B202-4E09-8F2E-2B9B4B0EF718}"/>
    <cellStyle name="Currency 2 3 2 3 3 3" xfId="1454" xr:uid="{DD85987D-8730-4E91-AA6B-E74BD9C730E7}"/>
    <cellStyle name="Currency 2 3 2 3 3 4" xfId="2575" xr:uid="{CF058095-7D55-45C0-8EC4-4502EDD661F3}"/>
    <cellStyle name="Currency 2 3 2 3 4" xfId="556" xr:uid="{A933EA60-77E3-4C8A-93CF-5ED2F6D34C93}"/>
    <cellStyle name="Currency 2 3 2 3 4 2" xfId="1678" xr:uid="{9D7B59C0-8078-4E94-97D3-D614E19389DF}"/>
    <cellStyle name="Currency 2 3 2 3 4 3" xfId="2799" xr:uid="{E76F063C-4802-4A21-88D4-F39E22EE8DEE}"/>
    <cellStyle name="Currency 2 3 2 3 5" xfId="781" xr:uid="{FB42A9F6-5A66-443C-A88B-1BFA4A521524}"/>
    <cellStyle name="Currency 2 3 2 3 5 2" xfId="1903" xr:uid="{2324336F-A6DA-481F-A8D9-5B598C57356C}"/>
    <cellStyle name="Currency 2 3 2 3 5 3" xfId="3023" xr:uid="{BF88904E-D902-4A3F-9144-3582333C9F2C}"/>
    <cellStyle name="Currency 2 3 2 3 6" xfId="1230" xr:uid="{CD4745C6-F962-4254-BEA5-31C2A42B18D9}"/>
    <cellStyle name="Currency 2 3 2 3 7" xfId="2351" xr:uid="{31A12ADE-1C9D-48DD-94C5-E25B9F09EA87}"/>
    <cellStyle name="Currency 2 3 2 4" xfId="138" xr:uid="{17F45375-3A5A-4349-AF82-89322976E9C7}"/>
    <cellStyle name="Currency 2 3 2 4 2" xfId="363" xr:uid="{6C4AB364-0426-4A65-8862-28072E0275B4}"/>
    <cellStyle name="Currency 2 3 2 4 2 2" xfId="1037" xr:uid="{243AE69F-95D0-4DBA-8377-5377550E3EEA}"/>
    <cellStyle name="Currency 2 3 2 4 2 2 2" xfId="2159" xr:uid="{C6B1D2D1-0F04-4723-B2D6-388ADDF63AF3}"/>
    <cellStyle name="Currency 2 3 2 4 2 2 3" xfId="3279" xr:uid="{9DC3A4C5-274D-4678-9857-FBF673E8037E}"/>
    <cellStyle name="Currency 2 3 2 4 2 3" xfId="1486" xr:uid="{BEBDD2E9-4F5F-4C89-85EE-43BBB25CF318}"/>
    <cellStyle name="Currency 2 3 2 4 2 4" xfId="2607" xr:uid="{D0AC09B7-5220-4E3B-AFDC-7D1DB668E7D5}"/>
    <cellStyle name="Currency 2 3 2 4 3" xfId="588" xr:uid="{460652AA-32FB-4FC0-9FDB-7F94D09A275B}"/>
    <cellStyle name="Currency 2 3 2 4 3 2" xfId="1710" xr:uid="{F372F968-CF21-4BFE-B756-1109A7D4050A}"/>
    <cellStyle name="Currency 2 3 2 4 3 3" xfId="2831" xr:uid="{5BE9F53C-C248-4109-855B-E9632E66FBDC}"/>
    <cellStyle name="Currency 2 3 2 4 4" xfId="813" xr:uid="{CEDCA0AE-C150-405D-B484-301793746AE0}"/>
    <cellStyle name="Currency 2 3 2 4 4 2" xfId="1935" xr:uid="{9F268110-E4D4-41D3-A0AA-CA9C4003EDCA}"/>
    <cellStyle name="Currency 2 3 2 4 4 3" xfId="3055" xr:uid="{398217D2-0E1D-4DAC-8770-AE743F00EC85}"/>
    <cellStyle name="Currency 2 3 2 4 5" xfId="1262" xr:uid="{80533267-27CD-4A5C-8E7B-4CC6D5A2A471}"/>
    <cellStyle name="Currency 2 3 2 4 6" xfId="2383" xr:uid="{FEB494D3-3957-4D79-9604-058C649CE612}"/>
    <cellStyle name="Currency 2 3 2 5" xfId="251" xr:uid="{202A9772-1CF3-44AE-9C59-0D0E25BB7835}"/>
    <cellStyle name="Currency 2 3 2 5 2" xfId="925" xr:uid="{6CAC0F19-7B30-4F74-A695-B03BDD91098A}"/>
    <cellStyle name="Currency 2 3 2 5 2 2" xfId="2047" xr:uid="{FECE27B5-B7DF-4B4C-AE2C-D4B1E6D78D60}"/>
    <cellStyle name="Currency 2 3 2 5 2 3" xfId="3167" xr:uid="{5D162E8D-D127-481D-9434-9ED5257CF40A}"/>
    <cellStyle name="Currency 2 3 2 5 3" xfId="1374" xr:uid="{AE722587-F0E5-4D72-AFC6-1E4805EC501C}"/>
    <cellStyle name="Currency 2 3 2 5 4" xfId="2495" xr:uid="{D6847F98-3AC4-4282-AC3C-09F4D5B84207}"/>
    <cellStyle name="Currency 2 3 2 6" xfId="476" xr:uid="{52F44AFC-FAC6-49D6-874B-39B20FFC66B1}"/>
    <cellStyle name="Currency 2 3 2 6 2" xfId="1598" xr:uid="{DF341E65-6EA4-490D-97C7-A62A44DBA13B}"/>
    <cellStyle name="Currency 2 3 2 6 3" xfId="2719" xr:uid="{EE72FBED-186D-4C90-9565-8DD4302A8CA9}"/>
    <cellStyle name="Currency 2 3 2 7" xfId="701" xr:uid="{19EA47A4-DF0B-4075-B60A-BD63D9BB3949}"/>
    <cellStyle name="Currency 2 3 2 7 2" xfId="1823" xr:uid="{7CC73BC9-28FD-4759-9A1E-97DFE3D57BFB}"/>
    <cellStyle name="Currency 2 3 2 7 3" xfId="2943" xr:uid="{32659295-48BD-4C02-BD7D-3085BC142C57}"/>
    <cellStyle name="Currency 2 3 2 8" xfId="1150" xr:uid="{4F37B48D-4750-498E-8840-00F9173CF632}"/>
    <cellStyle name="Currency 2 3 2 9" xfId="2271" xr:uid="{1F35D105-4ABA-4065-98B0-FA6DDF2526EF}"/>
    <cellStyle name="Currency 2 3 3" xfId="42" xr:uid="{CC5FA981-E1D2-47CD-9F15-790FFACB64A7}"/>
    <cellStyle name="Currency 2 3 3 2" xfId="154" xr:uid="{610C5AF9-4AC7-40C7-B176-32EA147AA5EF}"/>
    <cellStyle name="Currency 2 3 3 2 2" xfId="379" xr:uid="{05AA2C11-9DB0-49D1-94C1-E67D5E6334B3}"/>
    <cellStyle name="Currency 2 3 3 2 2 2" xfId="1053" xr:uid="{7C53A370-6BAE-4911-9D3F-EE4ACB8215DB}"/>
    <cellStyle name="Currency 2 3 3 2 2 2 2" xfId="2175" xr:uid="{493BB1FF-10B3-4483-A448-F0559FC4293C}"/>
    <cellStyle name="Currency 2 3 3 2 2 2 3" xfId="3295" xr:uid="{5D97ECC5-9098-45F5-8025-498591439871}"/>
    <cellStyle name="Currency 2 3 3 2 2 3" xfId="1502" xr:uid="{4E667B37-890D-42D0-90DE-90197086D901}"/>
    <cellStyle name="Currency 2 3 3 2 2 4" xfId="2623" xr:uid="{C7B22138-A569-46C7-BBF0-51C1229AB517}"/>
    <cellStyle name="Currency 2 3 3 2 3" xfId="604" xr:uid="{73226F98-0A5E-4CD8-8128-1CFEFDE08F22}"/>
    <cellStyle name="Currency 2 3 3 2 3 2" xfId="1726" xr:uid="{D14D108E-BA25-4758-A903-8BB0CB012508}"/>
    <cellStyle name="Currency 2 3 3 2 3 3" xfId="2847" xr:uid="{2088910B-4128-48AC-8E0A-01C9B4C05862}"/>
    <cellStyle name="Currency 2 3 3 2 4" xfId="829" xr:uid="{3D019718-C06A-4102-82BD-1C085D9ACEDF}"/>
    <cellStyle name="Currency 2 3 3 2 4 2" xfId="1951" xr:uid="{58FD61D6-AE28-4A00-98FB-4B9F75C12E0D}"/>
    <cellStyle name="Currency 2 3 3 2 4 3" xfId="3071" xr:uid="{8805D389-E9D9-43C0-82E1-988ADD705D7A}"/>
    <cellStyle name="Currency 2 3 3 2 5" xfId="1278" xr:uid="{82068622-8074-4D8E-B7D2-AF25E3B8DE08}"/>
    <cellStyle name="Currency 2 3 3 2 6" xfId="2399" xr:uid="{09A7A5B6-D8D9-47A8-8BF2-D6EB2B331512}"/>
    <cellStyle name="Currency 2 3 3 3" xfId="267" xr:uid="{49C45E10-9EDC-4E3E-966A-000DE3A23AB6}"/>
    <cellStyle name="Currency 2 3 3 3 2" xfId="941" xr:uid="{28745602-B704-4217-B059-9CE14FE4A111}"/>
    <cellStyle name="Currency 2 3 3 3 2 2" xfId="2063" xr:uid="{80703CF3-3EB4-4751-B574-9C1E0AF7AB59}"/>
    <cellStyle name="Currency 2 3 3 3 2 3" xfId="3183" xr:uid="{2FB473B3-0701-44C7-88AD-05C039CAA774}"/>
    <cellStyle name="Currency 2 3 3 3 3" xfId="1390" xr:uid="{40469F95-9649-47D0-B155-62F884598FCA}"/>
    <cellStyle name="Currency 2 3 3 3 4" xfId="2511" xr:uid="{FB579084-D6EB-4C42-BA7F-1905C0FF572F}"/>
    <cellStyle name="Currency 2 3 3 4" xfId="492" xr:uid="{C834DCB1-1C57-4E02-ACA0-4AD7073AD42D}"/>
    <cellStyle name="Currency 2 3 3 4 2" xfId="1614" xr:uid="{1916F42E-C5C0-42BD-BC72-54E85D166600}"/>
    <cellStyle name="Currency 2 3 3 4 3" xfId="2735" xr:uid="{B344E1F8-87C3-4914-87BF-B20E83AA6022}"/>
    <cellStyle name="Currency 2 3 3 5" xfId="717" xr:uid="{A02C9AF3-8B5C-4EAE-8261-EB4BDBCA0FF0}"/>
    <cellStyle name="Currency 2 3 3 5 2" xfId="1839" xr:uid="{2EBFF56D-3FFA-4B6A-9187-6234B2B7E752}"/>
    <cellStyle name="Currency 2 3 3 5 3" xfId="2959" xr:uid="{6502EBD1-169D-467B-94C2-165AE39EE486}"/>
    <cellStyle name="Currency 2 3 3 6" xfId="1166" xr:uid="{679E1A93-829C-4CA4-8959-A36D5F85039A}"/>
    <cellStyle name="Currency 2 3 3 7" xfId="2287" xr:uid="{E1B43692-6353-4C63-9061-578D6ED649E4}"/>
    <cellStyle name="Currency 2 3 4" xfId="58" xr:uid="{43305575-7B43-435E-BDF2-B1F43BA0E4F6}"/>
    <cellStyle name="Currency 2 3 4 2" xfId="170" xr:uid="{98264194-5A8E-43AB-9858-E353C9F5EAD4}"/>
    <cellStyle name="Currency 2 3 4 2 2" xfId="395" xr:uid="{3624EC0D-69B1-4B84-9333-CD823983838E}"/>
    <cellStyle name="Currency 2 3 4 2 2 2" xfId="1069" xr:uid="{7831754D-F51B-4CC8-ABDD-506D1BBC0251}"/>
    <cellStyle name="Currency 2 3 4 2 2 2 2" xfId="2191" xr:uid="{F3B67C20-1446-49B2-AFEC-D3BD9E1C30BC}"/>
    <cellStyle name="Currency 2 3 4 2 2 2 3" xfId="3311" xr:uid="{EF6502BD-7A1C-4E62-8D04-E15366094A41}"/>
    <cellStyle name="Currency 2 3 4 2 2 3" xfId="1518" xr:uid="{E1F3FF08-E266-411F-8EEE-DC6734E1E4C6}"/>
    <cellStyle name="Currency 2 3 4 2 2 4" xfId="2639" xr:uid="{ADF59255-1178-4800-A438-63D3D21031D7}"/>
    <cellStyle name="Currency 2 3 4 2 3" xfId="620" xr:uid="{D42DA043-067A-41FA-9806-CF841C621F29}"/>
    <cellStyle name="Currency 2 3 4 2 3 2" xfId="1742" xr:uid="{DA6C2016-8CB8-455C-BAEE-F1C48FBE35C3}"/>
    <cellStyle name="Currency 2 3 4 2 3 3" xfId="2863" xr:uid="{69A551CB-68E3-4C4A-BE63-FB8888A0DA96}"/>
    <cellStyle name="Currency 2 3 4 2 4" xfId="845" xr:uid="{7774C09E-7530-4D40-9E41-627879B515B1}"/>
    <cellStyle name="Currency 2 3 4 2 4 2" xfId="1967" xr:uid="{1034CFA9-8787-433D-BB17-62C92D022D20}"/>
    <cellStyle name="Currency 2 3 4 2 4 3" xfId="3087" xr:uid="{A48BE0EB-EAA7-4D75-A962-869BCED871A3}"/>
    <cellStyle name="Currency 2 3 4 2 5" xfId="1294" xr:uid="{04A13A5F-4AB9-476B-B046-F249BB47CEBF}"/>
    <cellStyle name="Currency 2 3 4 2 6" xfId="2415" xr:uid="{4922DEC2-1196-4BBC-88A7-5E3077FFB937}"/>
    <cellStyle name="Currency 2 3 4 3" xfId="283" xr:uid="{14DA04CB-3DB2-4CBF-BA52-DA0882B7A702}"/>
    <cellStyle name="Currency 2 3 4 3 2" xfId="957" xr:uid="{299D269C-C954-49E1-B59A-7112E7D82EDD}"/>
    <cellStyle name="Currency 2 3 4 3 2 2" xfId="2079" xr:uid="{A0A8C295-9980-4AA0-AEB0-5DA0178C129C}"/>
    <cellStyle name="Currency 2 3 4 3 2 3" xfId="3199" xr:uid="{B860B66A-A163-4E01-B28D-86AAD10D74FD}"/>
    <cellStyle name="Currency 2 3 4 3 3" xfId="1406" xr:uid="{4BC54577-949F-410C-B6C9-B60603CEC2D7}"/>
    <cellStyle name="Currency 2 3 4 3 4" xfId="2527" xr:uid="{754655D2-C280-4618-A188-C361D74F99D6}"/>
    <cellStyle name="Currency 2 3 4 4" xfId="508" xr:uid="{A4A25BDF-D981-420A-B7DD-A0D444F488AE}"/>
    <cellStyle name="Currency 2 3 4 4 2" xfId="1630" xr:uid="{2CC544B7-C99D-41D2-9B77-566FAB8F8C90}"/>
    <cellStyle name="Currency 2 3 4 4 3" xfId="2751" xr:uid="{31BF6943-E21D-4215-A450-8BA07CFB2692}"/>
    <cellStyle name="Currency 2 3 4 5" xfId="733" xr:uid="{CB541DCA-98F3-43DE-AFE5-12B7DBDBEA06}"/>
    <cellStyle name="Currency 2 3 4 5 2" xfId="1855" xr:uid="{8F01AB8E-A5C6-4C08-9D53-53A5ABB21035}"/>
    <cellStyle name="Currency 2 3 4 5 3" xfId="2975" xr:uid="{C957330E-8E68-4D32-BA20-692AA83417F7}"/>
    <cellStyle name="Currency 2 3 4 6" xfId="1182" xr:uid="{7AF41FC0-2AA6-4DFF-9822-1BC8720925E0}"/>
    <cellStyle name="Currency 2 3 4 7" xfId="2303" xr:uid="{BF8D07B3-5B07-4232-ABB4-B8984932BA4D}"/>
    <cellStyle name="Currency 2 3 5" xfId="90" xr:uid="{B968CB71-B6DE-4DD9-A7CA-194F14EC6BE7}"/>
    <cellStyle name="Currency 2 3 5 2" xfId="202" xr:uid="{1D9322C4-9DB0-4E95-93B6-AD9E63487853}"/>
    <cellStyle name="Currency 2 3 5 2 2" xfId="427" xr:uid="{F512A45F-7A55-4411-A835-CF1B6D844850}"/>
    <cellStyle name="Currency 2 3 5 2 2 2" xfId="1101" xr:uid="{C5D2F73F-BB77-4D65-89E7-D92A5BF56FD0}"/>
    <cellStyle name="Currency 2 3 5 2 2 2 2" xfId="2223" xr:uid="{F4A4F628-E439-4BA8-A019-35EA052C6BD5}"/>
    <cellStyle name="Currency 2 3 5 2 2 2 3" xfId="3343" xr:uid="{8562424B-0B4F-4C9D-B2FC-17154DA64668}"/>
    <cellStyle name="Currency 2 3 5 2 2 3" xfId="1550" xr:uid="{C7B60266-854A-4814-B723-E8323385F039}"/>
    <cellStyle name="Currency 2 3 5 2 2 4" xfId="2671" xr:uid="{B3BF09A6-C4B2-4F2D-B215-0B452A2CAA88}"/>
    <cellStyle name="Currency 2 3 5 2 3" xfId="652" xr:uid="{0CADE054-7F76-46D3-9E84-AECD740F2B4E}"/>
    <cellStyle name="Currency 2 3 5 2 3 2" xfId="1774" xr:uid="{22D21F8B-8369-4425-9DEB-B1932A4D496A}"/>
    <cellStyle name="Currency 2 3 5 2 3 3" xfId="2895" xr:uid="{FF292F53-CFBE-4B76-8E95-E6014A9DCEBB}"/>
    <cellStyle name="Currency 2 3 5 2 4" xfId="877" xr:uid="{73F7DF37-BB1E-4E39-A5B4-C04B3FA9E7AF}"/>
    <cellStyle name="Currency 2 3 5 2 4 2" xfId="1999" xr:uid="{91659F09-C70B-463D-9C39-B6068271001C}"/>
    <cellStyle name="Currency 2 3 5 2 4 3" xfId="3119" xr:uid="{A02FB9F4-64E4-411E-AC93-EDDE383312FF}"/>
    <cellStyle name="Currency 2 3 5 2 5" xfId="1326" xr:uid="{E7383380-751D-4028-85F5-F111BCC96D4C}"/>
    <cellStyle name="Currency 2 3 5 2 6" xfId="2447" xr:uid="{FA223AF4-4FE4-4596-9082-FF91BA3BF9F4}"/>
    <cellStyle name="Currency 2 3 5 3" xfId="315" xr:uid="{4826625F-97D3-4BB5-BD3E-3367FA611B6C}"/>
    <cellStyle name="Currency 2 3 5 3 2" xfId="989" xr:uid="{04670357-0E67-44A0-BF2A-B8BC5C7412BD}"/>
    <cellStyle name="Currency 2 3 5 3 2 2" xfId="2111" xr:uid="{70619C06-A101-4F8E-B0D6-F766ECC3FECF}"/>
    <cellStyle name="Currency 2 3 5 3 2 3" xfId="3231" xr:uid="{0A834148-3A8E-499A-AAC0-E64C7697680E}"/>
    <cellStyle name="Currency 2 3 5 3 3" xfId="1438" xr:uid="{E90982B1-CFA2-4D5D-9399-3E791952992D}"/>
    <cellStyle name="Currency 2 3 5 3 4" xfId="2559" xr:uid="{354CBB52-C269-4AEE-8019-03A7B2312F78}"/>
    <cellStyle name="Currency 2 3 5 4" xfId="540" xr:uid="{644DE5FA-E24F-43A5-90A6-20A06A6D7856}"/>
    <cellStyle name="Currency 2 3 5 4 2" xfId="1662" xr:uid="{1D92EB1A-99E5-4877-BEF4-2328AD645FC3}"/>
    <cellStyle name="Currency 2 3 5 4 3" xfId="2783" xr:uid="{85B9641E-2329-4C65-B532-AB5C6D15F0EA}"/>
    <cellStyle name="Currency 2 3 5 5" xfId="765" xr:uid="{68771D0E-B5FF-420E-B115-5DF9D0B28E4A}"/>
    <cellStyle name="Currency 2 3 5 5 2" xfId="1887" xr:uid="{4FBA7FF9-50DD-4CB0-862E-6937D0667A11}"/>
    <cellStyle name="Currency 2 3 5 5 3" xfId="3007" xr:uid="{7652F3ED-A9C3-44FF-9CE5-B2597F18E763}"/>
    <cellStyle name="Currency 2 3 5 6" xfId="1214" xr:uid="{DD986B0A-235F-4F6F-B917-A1F80190CAF1}"/>
    <cellStyle name="Currency 2 3 5 7" xfId="2335" xr:uid="{5E2998E4-239C-48CE-ACD1-AEEE98AF0ABC}"/>
    <cellStyle name="Currency 2 3 6" xfId="122" xr:uid="{9028B4CB-042F-49BC-8C7D-35CD94A9AA03}"/>
    <cellStyle name="Currency 2 3 6 2" xfId="347" xr:uid="{F29F755F-1EB1-4BC1-9DDC-7E00C1BACD0D}"/>
    <cellStyle name="Currency 2 3 6 2 2" xfId="1021" xr:uid="{804844D7-E446-4F90-84FB-776A20ABE84F}"/>
    <cellStyle name="Currency 2 3 6 2 2 2" xfId="2143" xr:uid="{90FC176D-5D8D-45D4-991E-A8E1EBE972DB}"/>
    <cellStyle name="Currency 2 3 6 2 2 3" xfId="3263" xr:uid="{2525472B-836E-429F-A5B2-4483F5E0264B}"/>
    <cellStyle name="Currency 2 3 6 2 3" xfId="1470" xr:uid="{4567A892-2D97-4813-B8F0-93D5EA7E03D8}"/>
    <cellStyle name="Currency 2 3 6 2 4" xfId="2591" xr:uid="{21EC4986-0037-4DFD-9AE4-4D2CF0F7A579}"/>
    <cellStyle name="Currency 2 3 6 3" xfId="572" xr:uid="{4A869EAA-4393-4628-A112-BB0636115114}"/>
    <cellStyle name="Currency 2 3 6 3 2" xfId="1694" xr:uid="{6BB4B979-A7FB-4FAC-A232-DE51E6DAAA17}"/>
    <cellStyle name="Currency 2 3 6 3 3" xfId="2815" xr:uid="{C60E3D91-DD95-467A-B701-0C39F26A6E51}"/>
    <cellStyle name="Currency 2 3 6 4" xfId="797" xr:uid="{EE54996F-577E-4DA8-8158-BD99F3595F01}"/>
    <cellStyle name="Currency 2 3 6 4 2" xfId="1919" xr:uid="{6769FE41-9BD6-40A6-A45C-5959BC754070}"/>
    <cellStyle name="Currency 2 3 6 4 3" xfId="3039" xr:uid="{DCF76494-0CBA-4087-BB0D-69BB23EA7AD9}"/>
    <cellStyle name="Currency 2 3 6 5" xfId="1246" xr:uid="{29EF950C-8BE3-4BEA-9FA7-89810BF86EBF}"/>
    <cellStyle name="Currency 2 3 6 6" xfId="2367" xr:uid="{A5B3C2B1-06CB-4744-88D6-AE67106ABC89}"/>
    <cellStyle name="Currency 2 3 7" xfId="235" xr:uid="{BB88F4BE-280E-44F1-ADB8-25B5AFE7BE18}"/>
    <cellStyle name="Currency 2 3 7 2" xfId="909" xr:uid="{66612C4A-ED5A-4618-8C03-35BCCA11A115}"/>
    <cellStyle name="Currency 2 3 7 2 2" xfId="2031" xr:uid="{CA780733-3ADA-4BB1-B321-5C4918743ED9}"/>
    <cellStyle name="Currency 2 3 7 2 3" xfId="3151" xr:uid="{6B8B8A9E-48C0-4632-B636-B20B5F350D5E}"/>
    <cellStyle name="Currency 2 3 7 3" xfId="1358" xr:uid="{782ADD56-7BCE-4174-A0B4-B3EFB4B8EE80}"/>
    <cellStyle name="Currency 2 3 7 4" xfId="2479" xr:uid="{F186E781-CAB9-49C0-B47E-C9BCAD424E1B}"/>
    <cellStyle name="Currency 2 3 8" xfId="460" xr:uid="{98D4DADC-A3EE-4806-8472-71161B4F0957}"/>
    <cellStyle name="Currency 2 3 8 2" xfId="1582" xr:uid="{F45AFE5A-F2B9-4390-B9CF-52478CA36773}"/>
    <cellStyle name="Currency 2 3 8 3" xfId="2703" xr:uid="{97B4B17D-4978-4C07-A319-62508B014619}"/>
    <cellStyle name="Currency 2 3 9" xfId="685" xr:uid="{8B089803-884D-4CBB-B042-DB582BDAB1A0}"/>
    <cellStyle name="Currency 2 3 9 2" xfId="1807" xr:uid="{F565A525-206A-4A47-8059-CDC421F5569C}"/>
    <cellStyle name="Currency 2 3 9 3" xfId="2927" xr:uid="{64D84518-7AB9-4619-AFBD-A4510C5A0EA4}"/>
    <cellStyle name="Currency 2 4" xfId="18" xr:uid="{F0D14E69-7717-48A1-A7B4-E2438258B923}"/>
    <cellStyle name="Currency 2 4 2" xfId="66" xr:uid="{37F3025A-B6C8-4341-A6FF-164EB93ECA7D}"/>
    <cellStyle name="Currency 2 4 2 2" xfId="178" xr:uid="{176BFBCE-FEA6-463D-BBCC-90A419C4BE5A}"/>
    <cellStyle name="Currency 2 4 2 2 2" xfId="403" xr:uid="{7E3D5DA0-78B2-48D5-B3A1-F0644F133BC5}"/>
    <cellStyle name="Currency 2 4 2 2 2 2" xfId="1077" xr:uid="{19E98B37-B3B1-4313-BF2C-6BA669376EAA}"/>
    <cellStyle name="Currency 2 4 2 2 2 2 2" xfId="2199" xr:uid="{88517E9A-4BB1-48C0-ABA3-91CE439D12DA}"/>
    <cellStyle name="Currency 2 4 2 2 2 2 3" xfId="3319" xr:uid="{CF1A576E-564A-43B7-82C4-507BAB99E54D}"/>
    <cellStyle name="Currency 2 4 2 2 2 3" xfId="1526" xr:uid="{1E2EDD83-7961-4935-862A-94AFCC9C27F5}"/>
    <cellStyle name="Currency 2 4 2 2 2 4" xfId="2647" xr:uid="{E174A3B0-F2F1-4BDD-861A-959FDD3FB8B6}"/>
    <cellStyle name="Currency 2 4 2 2 3" xfId="628" xr:uid="{68778E22-F331-465D-834D-D3CA36304051}"/>
    <cellStyle name="Currency 2 4 2 2 3 2" xfId="1750" xr:uid="{CA6AE7F3-7B49-46D2-9C1F-91451CA847A1}"/>
    <cellStyle name="Currency 2 4 2 2 3 3" xfId="2871" xr:uid="{46206D56-301D-4F2F-838B-DE9904771E46}"/>
    <cellStyle name="Currency 2 4 2 2 4" xfId="853" xr:uid="{26289786-C213-4648-9554-137A4831543B}"/>
    <cellStyle name="Currency 2 4 2 2 4 2" xfId="1975" xr:uid="{F7F04E5F-ABB9-4501-ACA1-FE4AF07B931C}"/>
    <cellStyle name="Currency 2 4 2 2 4 3" xfId="3095" xr:uid="{2C7EFE69-C743-40DE-A356-A369961C497C}"/>
    <cellStyle name="Currency 2 4 2 2 5" xfId="1302" xr:uid="{3C9410E1-B34A-4927-87CD-4DA8E05FB976}"/>
    <cellStyle name="Currency 2 4 2 2 6" xfId="2423" xr:uid="{62B9D08D-38F8-491A-96C4-D2AFE8B1B911}"/>
    <cellStyle name="Currency 2 4 2 3" xfId="291" xr:uid="{033EFC25-ABE2-4781-8F4A-20B882F5EF18}"/>
    <cellStyle name="Currency 2 4 2 3 2" xfId="965" xr:uid="{BFE18D38-AA68-4422-B5EE-F8B88F3F0D43}"/>
    <cellStyle name="Currency 2 4 2 3 2 2" xfId="2087" xr:uid="{3AA3099B-3A66-4BB0-BCE3-D90AD2CEDE8E}"/>
    <cellStyle name="Currency 2 4 2 3 2 3" xfId="3207" xr:uid="{4B4A8EE3-F241-44B3-B19E-340C9A8F2DAE}"/>
    <cellStyle name="Currency 2 4 2 3 3" xfId="1414" xr:uid="{82E102EF-FD4C-41F1-8FD9-788ABA0C2BCD}"/>
    <cellStyle name="Currency 2 4 2 3 4" xfId="2535" xr:uid="{5B68A43B-E5BF-404E-953C-F23948E2D7C4}"/>
    <cellStyle name="Currency 2 4 2 4" xfId="516" xr:uid="{6A43C516-6F5F-4CC0-8258-D3CC484A1F2A}"/>
    <cellStyle name="Currency 2 4 2 4 2" xfId="1638" xr:uid="{3889155C-B675-425F-9C25-38A3F53505EF}"/>
    <cellStyle name="Currency 2 4 2 4 3" xfId="2759" xr:uid="{5494A9D5-888D-44B6-9740-156872B74DDE}"/>
    <cellStyle name="Currency 2 4 2 5" xfId="741" xr:uid="{14F53EF2-774B-4607-A029-13856BB8C54D}"/>
    <cellStyle name="Currency 2 4 2 5 2" xfId="1863" xr:uid="{DE7C0377-E7DE-4226-97F0-3633149767BC}"/>
    <cellStyle name="Currency 2 4 2 5 3" xfId="2983" xr:uid="{70CC1D94-EAF7-4350-ADDD-1FECD37E7E22}"/>
    <cellStyle name="Currency 2 4 2 6" xfId="1190" xr:uid="{998E4379-6DF3-45E3-A619-4B40C56DE135}"/>
    <cellStyle name="Currency 2 4 2 7" xfId="2311" xr:uid="{FB349AC3-5475-4914-9CCA-B76D971FFD27}"/>
    <cellStyle name="Currency 2 4 3" xfId="98" xr:uid="{FD838985-D6FA-4E1B-A4E5-0718097032A4}"/>
    <cellStyle name="Currency 2 4 3 2" xfId="210" xr:uid="{1AE0699F-8FF9-4B42-87D0-092B05AA1C3B}"/>
    <cellStyle name="Currency 2 4 3 2 2" xfId="435" xr:uid="{769C1936-A54D-46C3-AD7C-F5939B5A0C53}"/>
    <cellStyle name="Currency 2 4 3 2 2 2" xfId="1109" xr:uid="{8B6BE78A-7DE0-4425-AEA4-6261E0EEB868}"/>
    <cellStyle name="Currency 2 4 3 2 2 2 2" xfId="2231" xr:uid="{9BBB186A-D52B-44CD-878F-22BCF63CCD87}"/>
    <cellStyle name="Currency 2 4 3 2 2 2 3" xfId="3351" xr:uid="{8FF0ECE3-66C8-44CC-BDE3-721F8C232590}"/>
    <cellStyle name="Currency 2 4 3 2 2 3" xfId="1558" xr:uid="{F0581E4A-B352-41C9-82F2-792EC3999215}"/>
    <cellStyle name="Currency 2 4 3 2 2 4" xfId="2679" xr:uid="{B886B364-CEE1-4503-82EB-6F31ABA43DA2}"/>
    <cellStyle name="Currency 2 4 3 2 3" xfId="660" xr:uid="{E91F73FF-AE7C-4F28-A6E7-069FD4930ED4}"/>
    <cellStyle name="Currency 2 4 3 2 3 2" xfId="1782" xr:uid="{EBE04648-1006-4E8A-8868-2E455966DA83}"/>
    <cellStyle name="Currency 2 4 3 2 3 3" xfId="2903" xr:uid="{04A4FE82-D83E-4CF2-86C2-010A1432F615}"/>
    <cellStyle name="Currency 2 4 3 2 4" xfId="885" xr:uid="{C19BF522-E525-40ED-BFB8-A1F42BA31154}"/>
    <cellStyle name="Currency 2 4 3 2 4 2" xfId="2007" xr:uid="{66221526-4B23-4250-9D0D-729929A13A24}"/>
    <cellStyle name="Currency 2 4 3 2 4 3" xfId="3127" xr:uid="{586E3A8B-B65E-4860-BEE0-E5CF4D1D3EB7}"/>
    <cellStyle name="Currency 2 4 3 2 5" xfId="1334" xr:uid="{77C65FAF-0067-42A3-8CBD-8BEFD170F90D}"/>
    <cellStyle name="Currency 2 4 3 2 6" xfId="2455" xr:uid="{FFD7F850-8A58-43F3-8EAB-5B6AA5B5A0E3}"/>
    <cellStyle name="Currency 2 4 3 3" xfId="323" xr:uid="{234EE9DF-0161-4072-8CB1-C915D4EF8F6D}"/>
    <cellStyle name="Currency 2 4 3 3 2" xfId="997" xr:uid="{8E3D26C9-F778-4E2B-AE90-0F4E5B8CCBA6}"/>
    <cellStyle name="Currency 2 4 3 3 2 2" xfId="2119" xr:uid="{D72A5CC4-6083-4FF1-8027-A41593E969BE}"/>
    <cellStyle name="Currency 2 4 3 3 2 3" xfId="3239" xr:uid="{4F764948-CE13-4108-A43D-840EAB2E32EB}"/>
    <cellStyle name="Currency 2 4 3 3 3" xfId="1446" xr:uid="{733476FE-EC42-473D-A6BD-2C6A66919AFB}"/>
    <cellStyle name="Currency 2 4 3 3 4" xfId="2567" xr:uid="{A696CC9A-3996-43F2-988C-D0B5F918A334}"/>
    <cellStyle name="Currency 2 4 3 4" xfId="548" xr:uid="{615D34BE-65B3-47B2-9C05-FF9166D2CB2B}"/>
    <cellStyle name="Currency 2 4 3 4 2" xfId="1670" xr:uid="{DB89D162-85FE-4383-8BB9-00A8FE20CA98}"/>
    <cellStyle name="Currency 2 4 3 4 3" xfId="2791" xr:uid="{62B153DC-9011-44ED-91BE-04403CFE8B5E}"/>
    <cellStyle name="Currency 2 4 3 5" xfId="773" xr:uid="{622B7585-EDFA-4B6B-946E-94F63D38E00A}"/>
    <cellStyle name="Currency 2 4 3 5 2" xfId="1895" xr:uid="{C066A045-D18B-4265-9CC2-8AD1C885AE6C}"/>
    <cellStyle name="Currency 2 4 3 5 3" xfId="3015" xr:uid="{E3B7CBC2-67C4-4CB0-84E4-989FD5139511}"/>
    <cellStyle name="Currency 2 4 3 6" xfId="1222" xr:uid="{AC234EFB-97C3-430E-B235-B0D5237AEE2C}"/>
    <cellStyle name="Currency 2 4 3 7" xfId="2343" xr:uid="{A440F19B-A5D5-43A4-A160-067CF9A63AF5}"/>
    <cellStyle name="Currency 2 4 4" xfId="130" xr:uid="{AE02471D-9763-4C6E-8CC4-06319A1C92E7}"/>
    <cellStyle name="Currency 2 4 4 2" xfId="355" xr:uid="{FD62AC96-AEB2-4C95-A087-7DFF1E3FE5F8}"/>
    <cellStyle name="Currency 2 4 4 2 2" xfId="1029" xr:uid="{16970842-6FED-43F0-A42D-B02A576B6C3E}"/>
    <cellStyle name="Currency 2 4 4 2 2 2" xfId="2151" xr:uid="{6DBAF3E8-110E-430A-884C-4269C29E200A}"/>
    <cellStyle name="Currency 2 4 4 2 2 3" xfId="3271" xr:uid="{3A29CA04-6C23-4F74-80A8-76B8181AC4CC}"/>
    <cellStyle name="Currency 2 4 4 2 3" xfId="1478" xr:uid="{2A350564-EE44-417B-9B84-4B648B76E899}"/>
    <cellStyle name="Currency 2 4 4 2 4" xfId="2599" xr:uid="{68414EE3-77C2-4211-8B95-BD9433388D94}"/>
    <cellStyle name="Currency 2 4 4 3" xfId="580" xr:uid="{63393F86-DF05-4A67-AC27-19A5DB711153}"/>
    <cellStyle name="Currency 2 4 4 3 2" xfId="1702" xr:uid="{7CDF64EB-50A0-40AE-A8A5-60F3DB670228}"/>
    <cellStyle name="Currency 2 4 4 3 3" xfId="2823" xr:uid="{5E1B177A-D8ED-4A6C-8435-8D6AAEFDF46F}"/>
    <cellStyle name="Currency 2 4 4 4" xfId="805" xr:uid="{A377EE6B-E0E2-4974-9020-E8127CC3E8F4}"/>
    <cellStyle name="Currency 2 4 4 4 2" xfId="1927" xr:uid="{36F111BD-556F-4249-9592-25E30520FDAF}"/>
    <cellStyle name="Currency 2 4 4 4 3" xfId="3047" xr:uid="{10B94119-A85C-4E45-A473-43E36E5D1775}"/>
    <cellStyle name="Currency 2 4 4 5" xfId="1254" xr:uid="{6C98CBFE-1D91-4839-B233-449CB9B95EBC}"/>
    <cellStyle name="Currency 2 4 4 6" xfId="2375" xr:uid="{BCD144FB-F2C8-4FE1-8633-1D5FB5953684}"/>
    <cellStyle name="Currency 2 4 5" xfId="243" xr:uid="{BB15254E-8390-409B-9CD9-D3DC4DC880AA}"/>
    <cellStyle name="Currency 2 4 5 2" xfId="917" xr:uid="{6EEC4379-FCCA-420D-9542-ADF927185558}"/>
    <cellStyle name="Currency 2 4 5 2 2" xfId="2039" xr:uid="{135F9F56-65B4-4DBF-98C8-DE88F05E4486}"/>
    <cellStyle name="Currency 2 4 5 2 3" xfId="3159" xr:uid="{FBCA0CAA-DBC4-4708-9239-116262DEB217}"/>
    <cellStyle name="Currency 2 4 5 3" xfId="1366" xr:uid="{9E74FF65-213F-4246-B64E-D7DED492A4A6}"/>
    <cellStyle name="Currency 2 4 5 4" xfId="2487" xr:uid="{0D05CF91-77B4-4CEC-83D6-E78E45813465}"/>
    <cellStyle name="Currency 2 4 6" xfId="468" xr:uid="{E4943A95-F752-498E-9DE3-D9208183E9AE}"/>
    <cellStyle name="Currency 2 4 6 2" xfId="1590" xr:uid="{09B11A69-E1F6-4ADD-9514-05581B5CF459}"/>
    <cellStyle name="Currency 2 4 6 3" xfId="2711" xr:uid="{38493328-F661-4767-B81C-7C14B12E2284}"/>
    <cellStyle name="Currency 2 4 7" xfId="693" xr:uid="{3615F22D-21A7-402A-B12E-5DE9171BC845}"/>
    <cellStyle name="Currency 2 4 7 2" xfId="1815" xr:uid="{23BDDA55-619C-4695-8594-479AB4CB985F}"/>
    <cellStyle name="Currency 2 4 7 3" xfId="2935" xr:uid="{7183F2BB-63B4-481D-B22F-D34699671465}"/>
    <cellStyle name="Currency 2 4 8" xfId="1142" xr:uid="{0BC373A2-8D9D-4B3C-8102-B8253B9F362D}"/>
    <cellStyle name="Currency 2 4 9" xfId="2263" xr:uid="{5853A84D-48AE-472D-BEDD-BAEC70B64990}"/>
    <cellStyle name="Currency 2 5" xfId="36" xr:uid="{D1BEB094-BC77-4A25-92CC-789827FEC590}"/>
    <cellStyle name="Currency 2 5 2" xfId="148" xr:uid="{042CFD3D-400C-48BA-A5AE-D1DEB9C3A7F4}"/>
    <cellStyle name="Currency 2 5 2 2" xfId="373" xr:uid="{A8E87CEB-46ED-49D4-BEB9-B7037DE620F1}"/>
    <cellStyle name="Currency 2 5 2 2 2" xfId="1047" xr:uid="{D23478C5-7BB9-4DD0-A708-F0A1BCE9CF54}"/>
    <cellStyle name="Currency 2 5 2 2 2 2" xfId="2169" xr:uid="{BC9106E8-077C-4CC2-A650-72C576EBADD1}"/>
    <cellStyle name="Currency 2 5 2 2 2 3" xfId="3289" xr:uid="{26EB24FD-7550-4210-8822-32F818AA193E}"/>
    <cellStyle name="Currency 2 5 2 2 3" xfId="1496" xr:uid="{0B0BF4EE-5208-4C76-93F7-20FE90FD2FC7}"/>
    <cellStyle name="Currency 2 5 2 2 4" xfId="2617" xr:uid="{5A536A12-22DA-40E0-B209-5CD9B89B9349}"/>
    <cellStyle name="Currency 2 5 2 3" xfId="598" xr:uid="{3568B7F2-8593-4B3F-98DA-87854E1E52AE}"/>
    <cellStyle name="Currency 2 5 2 3 2" xfId="1720" xr:uid="{3176CA96-6C53-43BD-AF76-10B929357032}"/>
    <cellStyle name="Currency 2 5 2 3 3" xfId="2841" xr:uid="{B7A5D72A-1211-4DE6-A649-D483E5FBFC62}"/>
    <cellStyle name="Currency 2 5 2 4" xfId="823" xr:uid="{1D2F82C1-71F5-42C4-B516-8E4E612FCA62}"/>
    <cellStyle name="Currency 2 5 2 4 2" xfId="1945" xr:uid="{D592EA31-A829-46EF-8BBD-D22C2A946213}"/>
    <cellStyle name="Currency 2 5 2 4 3" xfId="3065" xr:uid="{269AFEA2-83B2-4EA6-8202-96A4BB879AD1}"/>
    <cellStyle name="Currency 2 5 2 5" xfId="1272" xr:uid="{9E9152D5-7BD7-4EAF-B6EA-488DE723B267}"/>
    <cellStyle name="Currency 2 5 2 6" xfId="2393" xr:uid="{895E8977-2DA0-4233-8358-BC96193AE0D0}"/>
    <cellStyle name="Currency 2 5 3" xfId="261" xr:uid="{F70FF77A-CAFD-4A30-9FE6-8391B211DF41}"/>
    <cellStyle name="Currency 2 5 3 2" xfId="935" xr:uid="{115EBEC7-81AA-442D-A6B6-2DBCB736294A}"/>
    <cellStyle name="Currency 2 5 3 2 2" xfId="2057" xr:uid="{E5B406DE-63F9-45A9-AA61-ABE5A2525692}"/>
    <cellStyle name="Currency 2 5 3 2 3" xfId="3177" xr:uid="{8E4AD68E-691D-458A-B869-D77FDE5CD99C}"/>
    <cellStyle name="Currency 2 5 3 3" xfId="1384" xr:uid="{8BB87DB5-EC5A-47A7-88D7-CEBB4197626B}"/>
    <cellStyle name="Currency 2 5 3 4" xfId="2505" xr:uid="{9BAC59BC-CEDA-4A94-B15E-4EA07072F4A8}"/>
    <cellStyle name="Currency 2 5 4" xfId="486" xr:uid="{09B6BFBD-F5B1-4497-849E-18586FDF5C54}"/>
    <cellStyle name="Currency 2 5 4 2" xfId="1608" xr:uid="{D50A4730-E417-4003-A78E-082FB9C3824B}"/>
    <cellStyle name="Currency 2 5 4 3" xfId="2729" xr:uid="{97831DDA-6DCE-4D91-BFD5-8303D9658CF2}"/>
    <cellStyle name="Currency 2 5 5" xfId="711" xr:uid="{D87F6141-2289-4F08-A857-393DBBEBC792}"/>
    <cellStyle name="Currency 2 5 5 2" xfId="1833" xr:uid="{F9930E35-54E6-4D8B-9685-92A42735AF5F}"/>
    <cellStyle name="Currency 2 5 5 3" xfId="2953" xr:uid="{B3FD2793-8BB5-492F-BCFA-E611CD097060}"/>
    <cellStyle name="Currency 2 5 6" xfId="1160" xr:uid="{08575BA4-9BA7-4490-9507-4AE984C27482}"/>
    <cellStyle name="Currency 2 5 7" xfId="2281" xr:uid="{E81537FE-38E5-4F93-B1CD-3723BF266491}"/>
    <cellStyle name="Currency 2 6" xfId="50" xr:uid="{62528406-1C39-408C-85C8-A5D8EC651111}"/>
    <cellStyle name="Currency 2 6 2" xfId="162" xr:uid="{ACFA46F3-349F-4336-A6B5-1BB4FE4876B6}"/>
    <cellStyle name="Currency 2 6 2 2" xfId="387" xr:uid="{437EE089-DCD1-4326-AD62-D4C25F412A89}"/>
    <cellStyle name="Currency 2 6 2 2 2" xfId="1061" xr:uid="{4987D241-9B67-4831-BF09-61DD1430B0FB}"/>
    <cellStyle name="Currency 2 6 2 2 2 2" xfId="2183" xr:uid="{9CF2E6B9-6687-47C1-B840-6B0FB4C01B13}"/>
    <cellStyle name="Currency 2 6 2 2 2 3" xfId="3303" xr:uid="{12E17C14-824E-495C-AD9B-BBAE54BC930D}"/>
    <cellStyle name="Currency 2 6 2 2 3" xfId="1510" xr:uid="{5C3460CF-B9F8-49E4-BEA8-E5516560D434}"/>
    <cellStyle name="Currency 2 6 2 2 4" xfId="2631" xr:uid="{62028640-7447-4929-9DC6-FAE5280FD26D}"/>
    <cellStyle name="Currency 2 6 2 3" xfId="612" xr:uid="{CD2AEB5D-D6E0-46D2-94A0-053AA3B59CB6}"/>
    <cellStyle name="Currency 2 6 2 3 2" xfId="1734" xr:uid="{B3560D96-BECC-45D6-BD94-4905FAFD2471}"/>
    <cellStyle name="Currency 2 6 2 3 3" xfId="2855" xr:uid="{AD8FE224-0A0B-4713-9B11-1A8D7F006EDB}"/>
    <cellStyle name="Currency 2 6 2 4" xfId="837" xr:uid="{817E0CC1-FD69-4BF7-A459-872C4C11F457}"/>
    <cellStyle name="Currency 2 6 2 4 2" xfId="1959" xr:uid="{4736B1CE-497B-42B2-9034-20A9261F3AE6}"/>
    <cellStyle name="Currency 2 6 2 4 3" xfId="3079" xr:uid="{A1FB3ADC-C653-4F7B-B58B-39E15033C27F}"/>
    <cellStyle name="Currency 2 6 2 5" xfId="1286" xr:uid="{E2ECCCB3-466B-49A4-9412-863CD57163D3}"/>
    <cellStyle name="Currency 2 6 2 6" xfId="2407" xr:uid="{890D7975-9483-416A-8590-57BC00C4CF00}"/>
    <cellStyle name="Currency 2 6 3" xfId="275" xr:uid="{2620B0E8-4FE9-4216-9CF6-B9AE9F63CAEF}"/>
    <cellStyle name="Currency 2 6 3 2" xfId="949" xr:uid="{A858DA4E-5271-4377-A796-5570B96A64DB}"/>
    <cellStyle name="Currency 2 6 3 2 2" xfId="2071" xr:uid="{25CC5152-79D0-4E51-B77A-396EDB8EE874}"/>
    <cellStyle name="Currency 2 6 3 2 3" xfId="3191" xr:uid="{D0AB2754-680B-4C8B-92C7-23A91C924CD9}"/>
    <cellStyle name="Currency 2 6 3 3" xfId="1398" xr:uid="{7F9A2683-F8D6-45DE-A3C8-D3CCF4754BD6}"/>
    <cellStyle name="Currency 2 6 3 4" xfId="2519" xr:uid="{B2794628-78BA-4794-8D1F-8BDE1602D741}"/>
    <cellStyle name="Currency 2 6 4" xfId="500" xr:uid="{B32C165A-E428-4C72-BF69-D6C618D437AA}"/>
    <cellStyle name="Currency 2 6 4 2" xfId="1622" xr:uid="{B3B8F063-870E-4C64-9D7B-A2AF81E156A9}"/>
    <cellStyle name="Currency 2 6 4 3" xfId="2743" xr:uid="{EA3F3861-C641-411C-BD5A-6A7B1ACC37C7}"/>
    <cellStyle name="Currency 2 6 5" xfId="725" xr:uid="{9CD5E89B-ADF5-4CF0-B443-285485312D8D}"/>
    <cellStyle name="Currency 2 6 5 2" xfId="1847" xr:uid="{5F724C75-848C-4903-87FC-D2955C72C70F}"/>
    <cellStyle name="Currency 2 6 5 3" xfId="2967" xr:uid="{627CEE96-25B5-491C-A74C-92BF2E183212}"/>
    <cellStyle name="Currency 2 6 6" xfId="1174" xr:uid="{F43C60A1-EC6C-4206-AD0F-18F10918BF0A}"/>
    <cellStyle name="Currency 2 6 7" xfId="2295" xr:uid="{1FCB68F4-F5A7-47E8-BE10-8A3D45BB8088}"/>
    <cellStyle name="Currency 2 7" xfId="82" xr:uid="{5F6834BC-C3EA-49A3-97FA-38C21DEB8839}"/>
    <cellStyle name="Currency 2 7 2" xfId="194" xr:uid="{FC146288-1F29-46CB-A3E7-A910E4D078B8}"/>
    <cellStyle name="Currency 2 7 2 2" xfId="419" xr:uid="{B0CD2854-3D9E-481C-9B07-1CB5DF44D954}"/>
    <cellStyle name="Currency 2 7 2 2 2" xfId="1093" xr:uid="{6990A0C4-9EAF-467A-A102-A46BB7D81EA8}"/>
    <cellStyle name="Currency 2 7 2 2 2 2" xfId="2215" xr:uid="{99328B78-F3B0-4137-B7D9-91C6E126D0B4}"/>
    <cellStyle name="Currency 2 7 2 2 2 3" xfId="3335" xr:uid="{E931AC49-21AD-419B-B747-CA2B5328D72D}"/>
    <cellStyle name="Currency 2 7 2 2 3" xfId="1542" xr:uid="{4911501D-1895-4312-A3B6-0BBA241C1B67}"/>
    <cellStyle name="Currency 2 7 2 2 4" xfId="2663" xr:uid="{D8C891CB-3377-491F-9752-B461DE1912F6}"/>
    <cellStyle name="Currency 2 7 2 3" xfId="644" xr:uid="{6B7E4A40-5415-4EAC-9E1F-2DF216A30625}"/>
    <cellStyle name="Currency 2 7 2 3 2" xfId="1766" xr:uid="{D9739090-C130-46B9-8686-1543561D8134}"/>
    <cellStyle name="Currency 2 7 2 3 3" xfId="2887" xr:uid="{1408059B-31F6-4123-9EC9-28CA6B68DAA5}"/>
    <cellStyle name="Currency 2 7 2 4" xfId="869" xr:uid="{156A67F7-66A5-4AAA-BA86-0A1891764BB5}"/>
    <cellStyle name="Currency 2 7 2 4 2" xfId="1991" xr:uid="{32EDD11C-C6BB-4C5B-9234-1F67BF12A11F}"/>
    <cellStyle name="Currency 2 7 2 4 3" xfId="3111" xr:uid="{6831E147-5E44-4D32-892E-E468A47C6A6D}"/>
    <cellStyle name="Currency 2 7 2 5" xfId="1318" xr:uid="{84CE4251-359F-4D06-B9A3-9FA0CF6490A7}"/>
    <cellStyle name="Currency 2 7 2 6" xfId="2439" xr:uid="{4EBB6926-F5DE-4717-9F1A-FDB65E0BE181}"/>
    <cellStyle name="Currency 2 7 3" xfId="307" xr:uid="{6A79645B-4758-49A3-8583-3D7D0C6AF485}"/>
    <cellStyle name="Currency 2 7 3 2" xfId="981" xr:uid="{D9F82739-92A5-45D3-91B2-D6318F5ED8BE}"/>
    <cellStyle name="Currency 2 7 3 2 2" xfId="2103" xr:uid="{0452FF96-420E-4E7B-98C6-BC972C56E210}"/>
    <cellStyle name="Currency 2 7 3 2 3" xfId="3223" xr:uid="{DF67225A-7CAE-4278-A7CF-85516CD7273A}"/>
    <cellStyle name="Currency 2 7 3 3" xfId="1430" xr:uid="{BFA9F858-AB66-4EC8-A7B4-37E10AF5EC58}"/>
    <cellStyle name="Currency 2 7 3 4" xfId="2551" xr:uid="{E283EA8C-05D9-442F-B245-4B29311FCCA5}"/>
    <cellStyle name="Currency 2 7 4" xfId="532" xr:uid="{E7B8BB1A-DF34-41E0-A0A4-3379B3A8613A}"/>
    <cellStyle name="Currency 2 7 4 2" xfId="1654" xr:uid="{89C42280-4485-4679-A37C-FD0E6E6A53A1}"/>
    <cellStyle name="Currency 2 7 4 3" xfId="2775" xr:uid="{05F49629-7A1D-4E99-9242-B9AF07347D05}"/>
    <cellStyle name="Currency 2 7 5" xfId="757" xr:uid="{C88AABCB-766B-4A37-80A5-A6F36CB72B08}"/>
    <cellStyle name="Currency 2 7 5 2" xfId="1879" xr:uid="{27A90E4A-D4C2-4E62-9619-EC4F1CE0247B}"/>
    <cellStyle name="Currency 2 7 5 3" xfId="2999" xr:uid="{1F9DE801-C74F-4207-B1A3-6CE145154768}"/>
    <cellStyle name="Currency 2 7 6" xfId="1206" xr:uid="{58E431F0-8A47-4D7A-BD8E-04D7DA185FD2}"/>
    <cellStyle name="Currency 2 7 7" xfId="2327" xr:uid="{CEC90B92-E1D3-4EF4-A196-0B39124D3DDB}"/>
    <cellStyle name="Currency 2 8" xfId="114" xr:uid="{C96CE07D-05AC-4542-AB85-FE135F7EAB0C}"/>
    <cellStyle name="Currency 2 8 2" xfId="339" xr:uid="{DCDF6864-54D7-41F7-B8E5-ADBCE593DF84}"/>
    <cellStyle name="Currency 2 8 2 2" xfId="1013" xr:uid="{A591AAEB-6C21-4F87-A629-4DAB71E75CD3}"/>
    <cellStyle name="Currency 2 8 2 2 2" xfId="2135" xr:uid="{DEE0C198-4777-45AF-A499-AE2761E67206}"/>
    <cellStyle name="Currency 2 8 2 2 3" xfId="3255" xr:uid="{F78C09D4-CA3D-46E7-A8D5-EE19E97EAE86}"/>
    <cellStyle name="Currency 2 8 2 3" xfId="1462" xr:uid="{F53B84E6-9297-454D-8C35-B4EAC79AAF65}"/>
    <cellStyle name="Currency 2 8 2 4" xfId="2583" xr:uid="{135F6236-5FEE-4BAE-AFAE-C8CD0B30BF64}"/>
    <cellStyle name="Currency 2 8 3" xfId="564" xr:uid="{6B350F90-9950-4603-A699-6C393A037726}"/>
    <cellStyle name="Currency 2 8 3 2" xfId="1686" xr:uid="{90D400B2-0864-46D6-B760-841CF8CB5282}"/>
    <cellStyle name="Currency 2 8 3 3" xfId="2807" xr:uid="{C27794AE-B664-4792-97C3-51562A65DF4B}"/>
    <cellStyle name="Currency 2 8 4" xfId="789" xr:uid="{556D8595-B3E3-40EE-B095-728C56F75B07}"/>
    <cellStyle name="Currency 2 8 4 2" xfId="1911" xr:uid="{ECA441E6-E3D0-4F63-A1C4-A6448B12F512}"/>
    <cellStyle name="Currency 2 8 4 3" xfId="3031" xr:uid="{157362DC-EE18-4146-91AF-1AC7C2926616}"/>
    <cellStyle name="Currency 2 8 5" xfId="1238" xr:uid="{6CEBB8E1-3935-4043-8F0E-7AED155636C9}"/>
    <cellStyle name="Currency 2 8 6" xfId="2359" xr:uid="{F2860403-0BA1-4784-865A-F29EBE8265F5}"/>
    <cellStyle name="Currency 2 9" xfId="227" xr:uid="{6C1CA12F-A0C7-42A7-9215-C8BC4FE9A0C4}"/>
    <cellStyle name="Currency 2 9 2" xfId="901" xr:uid="{AD89C087-A66A-4554-BEC2-45A526FC3437}"/>
    <cellStyle name="Currency 2 9 2 2" xfId="2023" xr:uid="{35052ED8-4D62-4EC3-9297-6B00D5006016}"/>
    <cellStyle name="Currency 2 9 2 3" xfId="3143" xr:uid="{8B8573B6-C473-4DC2-9182-7F4FC7440E0D}"/>
    <cellStyle name="Currency 2 9 3" xfId="1350" xr:uid="{72DF463E-0311-4378-9807-0168AB8B13D7}"/>
    <cellStyle name="Currency 2 9 4" xfId="2471" xr:uid="{6780116D-52F9-49B5-915B-97D701B86721}"/>
    <cellStyle name="Currency 3" xfId="5" xr:uid="{00000000-0005-0000-0000-000005000000}"/>
    <cellStyle name="Currency 3 10" xfId="680" xr:uid="{CE69ECA5-F293-4F54-839B-9EEEBBE46E46}"/>
    <cellStyle name="Currency 3 10 2" xfId="1802" xr:uid="{56F89672-1C99-496C-8823-85B25A4A7225}"/>
    <cellStyle name="Currency 3 10 3" xfId="2922" xr:uid="{2F01AF62-BD11-48C0-9FC5-02E296EC90A5}"/>
    <cellStyle name="Currency 3 11" xfId="1129" xr:uid="{38FBD549-4BE5-4687-B742-BE545E3BD4C4}"/>
    <cellStyle name="Currency 3 12" xfId="2250" xr:uid="{56D012B4-E842-4674-BC61-541CECB8BCF4}"/>
    <cellStyle name="Currency 3 2" xfId="13" xr:uid="{0F646D8A-6D93-4689-9DF4-68F62A10E46A}"/>
    <cellStyle name="Currency 3 2 10" xfId="1137" xr:uid="{301FA907-A9EA-44F6-8694-8BA3FE18C8DC}"/>
    <cellStyle name="Currency 3 2 11" xfId="2258" xr:uid="{ED88271D-2A53-4E3A-8261-7C9964145C3D}"/>
    <cellStyle name="Currency 3 2 2" xfId="29" xr:uid="{85281F01-0C16-4369-9EED-20B7E577006D}"/>
    <cellStyle name="Currency 3 2 2 2" xfId="77" xr:uid="{E6096FEF-D7C6-4D91-8F58-C89F9EE09376}"/>
    <cellStyle name="Currency 3 2 2 2 2" xfId="189" xr:uid="{C91F4F81-B1F1-44F2-B00A-12B04894875E}"/>
    <cellStyle name="Currency 3 2 2 2 2 2" xfId="414" xr:uid="{4D83DCE0-B43E-4E8D-822C-505100CE1D0D}"/>
    <cellStyle name="Currency 3 2 2 2 2 2 2" xfId="1088" xr:uid="{DE8C14BD-4BF3-44F5-B1F2-86BAC4BF02E3}"/>
    <cellStyle name="Currency 3 2 2 2 2 2 2 2" xfId="2210" xr:uid="{AAEC1DE4-D0A9-4045-B699-1CC1BCD61554}"/>
    <cellStyle name="Currency 3 2 2 2 2 2 2 3" xfId="3330" xr:uid="{E2399965-D609-4341-AE4D-E8AB2FA61C0D}"/>
    <cellStyle name="Currency 3 2 2 2 2 2 3" xfId="1537" xr:uid="{B3B43D3E-CE6D-441B-A4FF-4725D20E4175}"/>
    <cellStyle name="Currency 3 2 2 2 2 2 4" xfId="2658" xr:uid="{B2D2652A-516F-466A-A2C8-6B42B062C999}"/>
    <cellStyle name="Currency 3 2 2 2 2 3" xfId="639" xr:uid="{7569CA31-80A7-40EA-8C0E-E9CB36AE5E4D}"/>
    <cellStyle name="Currency 3 2 2 2 2 3 2" xfId="1761" xr:uid="{0BD13B14-A76F-426C-BC84-BCD8F2B4FEA8}"/>
    <cellStyle name="Currency 3 2 2 2 2 3 3" xfId="2882" xr:uid="{7319D3A5-FE02-4DA2-8BD9-CC20497E07B4}"/>
    <cellStyle name="Currency 3 2 2 2 2 4" xfId="864" xr:uid="{D0D66915-61AD-4B32-B650-91AF97575A9B}"/>
    <cellStyle name="Currency 3 2 2 2 2 4 2" xfId="1986" xr:uid="{C314AA7E-D644-4757-B30D-692934C9B317}"/>
    <cellStyle name="Currency 3 2 2 2 2 4 3" xfId="3106" xr:uid="{9E3A85FE-B30E-43AB-90EB-84907DD4C655}"/>
    <cellStyle name="Currency 3 2 2 2 2 5" xfId="1313" xr:uid="{73CD5733-CB6E-481F-A69C-09F5705214DC}"/>
    <cellStyle name="Currency 3 2 2 2 2 6" xfId="2434" xr:uid="{F4A08386-1729-46EE-8A30-F1FD6A945593}"/>
    <cellStyle name="Currency 3 2 2 2 3" xfId="302" xr:uid="{A16E86F8-070A-4A50-B4C8-617F89F8BA3F}"/>
    <cellStyle name="Currency 3 2 2 2 3 2" xfId="976" xr:uid="{3EBDDF9A-85D4-4C30-9C39-4FD9C18576ED}"/>
    <cellStyle name="Currency 3 2 2 2 3 2 2" xfId="2098" xr:uid="{4134E895-3E5E-430E-9369-296771CFA24A}"/>
    <cellStyle name="Currency 3 2 2 2 3 2 3" xfId="3218" xr:uid="{A9304334-E751-437E-A89C-F8DBE49EA2AC}"/>
    <cellStyle name="Currency 3 2 2 2 3 3" xfId="1425" xr:uid="{DD581E5D-146D-4F62-8494-3572A8C915D8}"/>
    <cellStyle name="Currency 3 2 2 2 3 4" xfId="2546" xr:uid="{028CD88F-3F98-41BA-BD2D-BD50AF43CB91}"/>
    <cellStyle name="Currency 3 2 2 2 4" xfId="527" xr:uid="{C8186593-974E-459C-8CEC-CCA41F52099C}"/>
    <cellStyle name="Currency 3 2 2 2 4 2" xfId="1649" xr:uid="{7C03F363-EB68-4ADD-9E49-90F03840E05D}"/>
    <cellStyle name="Currency 3 2 2 2 4 3" xfId="2770" xr:uid="{19777094-F472-4FDE-BA70-9E52DA3E99F6}"/>
    <cellStyle name="Currency 3 2 2 2 5" xfId="752" xr:uid="{2685CC2C-CB27-4438-AC16-20AEF3CB36C6}"/>
    <cellStyle name="Currency 3 2 2 2 5 2" xfId="1874" xr:uid="{2EE04861-D12E-478B-9A90-30C73ABAB94F}"/>
    <cellStyle name="Currency 3 2 2 2 5 3" xfId="2994" xr:uid="{DF03702B-142A-41F5-B6E3-D4ED2C3E1520}"/>
    <cellStyle name="Currency 3 2 2 2 6" xfId="1201" xr:uid="{A3E18FA4-9071-4C2B-8958-12A179914925}"/>
    <cellStyle name="Currency 3 2 2 2 7" xfId="2322" xr:uid="{92CDD23C-8AAD-4F3D-8CC6-39922E08B2AA}"/>
    <cellStyle name="Currency 3 2 2 3" xfId="109" xr:uid="{EFD2A7F5-3603-4963-BBB2-3FC1F5DFF1EB}"/>
    <cellStyle name="Currency 3 2 2 3 2" xfId="221" xr:uid="{511467A1-50F4-407C-8EE4-7934E01092D8}"/>
    <cellStyle name="Currency 3 2 2 3 2 2" xfId="446" xr:uid="{4B1D4675-2F56-4EA5-84CA-F3ED0482DD59}"/>
    <cellStyle name="Currency 3 2 2 3 2 2 2" xfId="1120" xr:uid="{DD3D3D7E-065C-4804-BE05-FC02DBCBB3BB}"/>
    <cellStyle name="Currency 3 2 2 3 2 2 2 2" xfId="2242" xr:uid="{29387D28-DB32-4015-A860-C3B117EB8782}"/>
    <cellStyle name="Currency 3 2 2 3 2 2 2 3" xfId="3362" xr:uid="{BFF9ACC7-98FD-4F75-98AE-40FAA330DDB8}"/>
    <cellStyle name="Currency 3 2 2 3 2 2 3" xfId="1569" xr:uid="{9AD86464-D386-4897-BAE3-E52BB5AF46B9}"/>
    <cellStyle name="Currency 3 2 2 3 2 2 4" xfId="2690" xr:uid="{F032CB3D-C3A6-4F59-80FB-47DEAE26DF1C}"/>
    <cellStyle name="Currency 3 2 2 3 2 3" xfId="671" xr:uid="{324B97E1-1BB0-4394-862C-A85DC72AA964}"/>
    <cellStyle name="Currency 3 2 2 3 2 3 2" xfId="1793" xr:uid="{8938AA7C-8C00-485D-AEF2-A6355A672A27}"/>
    <cellStyle name="Currency 3 2 2 3 2 3 3" xfId="2914" xr:uid="{F2507827-0A81-4169-9813-DA4F5ED612DE}"/>
    <cellStyle name="Currency 3 2 2 3 2 4" xfId="896" xr:uid="{60BA6380-6D2F-4640-B8E7-FB921F29A3B9}"/>
    <cellStyle name="Currency 3 2 2 3 2 4 2" xfId="2018" xr:uid="{A3EC00D1-DB94-4786-8DB7-3888171960E7}"/>
    <cellStyle name="Currency 3 2 2 3 2 4 3" xfId="3138" xr:uid="{B0B79070-B5E6-4969-AA5D-1161BF31C9AA}"/>
    <cellStyle name="Currency 3 2 2 3 2 5" xfId="1345" xr:uid="{38416A18-ECBC-4561-BBD3-7A6873103697}"/>
    <cellStyle name="Currency 3 2 2 3 2 6" xfId="2466" xr:uid="{BA27C63A-D915-4826-82C1-065BECA2BE18}"/>
    <cellStyle name="Currency 3 2 2 3 3" xfId="334" xr:uid="{587765AC-4C59-40E6-BBBB-AEF937E7E78F}"/>
    <cellStyle name="Currency 3 2 2 3 3 2" xfId="1008" xr:uid="{5EFAF67B-07FC-4442-8A60-420F4CDAFF24}"/>
    <cellStyle name="Currency 3 2 2 3 3 2 2" xfId="2130" xr:uid="{96A35C8B-8DAE-42B6-9829-B61308BD8FA0}"/>
    <cellStyle name="Currency 3 2 2 3 3 2 3" xfId="3250" xr:uid="{AE39AB14-0730-47E1-ADC4-73CA53166539}"/>
    <cellStyle name="Currency 3 2 2 3 3 3" xfId="1457" xr:uid="{F56DDDDC-55DD-4311-8D81-CDFE4510DFE7}"/>
    <cellStyle name="Currency 3 2 2 3 3 4" xfId="2578" xr:uid="{E5A89141-E216-4A08-96C1-70F85F3838A4}"/>
    <cellStyle name="Currency 3 2 2 3 4" xfId="559" xr:uid="{01536AFE-418D-4571-9448-534BEBCDFBF7}"/>
    <cellStyle name="Currency 3 2 2 3 4 2" xfId="1681" xr:uid="{DD90075F-D11B-4D85-BFD0-BA47D88DF258}"/>
    <cellStyle name="Currency 3 2 2 3 4 3" xfId="2802" xr:uid="{47847DC5-227D-4A2D-B191-705F14389292}"/>
    <cellStyle name="Currency 3 2 2 3 5" xfId="784" xr:uid="{EA208903-530B-4D1F-94FA-CB76F60E766B}"/>
    <cellStyle name="Currency 3 2 2 3 5 2" xfId="1906" xr:uid="{F7998F85-588C-4111-81C1-2E9E3CB91420}"/>
    <cellStyle name="Currency 3 2 2 3 5 3" xfId="3026" xr:uid="{DC06300B-3165-4EA2-85BE-AFEA9DDF2E56}"/>
    <cellStyle name="Currency 3 2 2 3 6" xfId="1233" xr:uid="{39C49C47-93DF-461D-BD13-46FBC8D57F38}"/>
    <cellStyle name="Currency 3 2 2 3 7" xfId="2354" xr:uid="{ED3BD9D8-7E4B-4053-B6E6-3453014A1F5A}"/>
    <cellStyle name="Currency 3 2 2 4" xfId="141" xr:uid="{BBA86B99-6039-40DA-9DFB-0AE86AEF0706}"/>
    <cellStyle name="Currency 3 2 2 4 2" xfId="366" xr:uid="{000EB5EE-EDC9-4D1D-A951-791B622F7B3E}"/>
    <cellStyle name="Currency 3 2 2 4 2 2" xfId="1040" xr:uid="{71CB35A8-D71B-407F-B590-452F0526796C}"/>
    <cellStyle name="Currency 3 2 2 4 2 2 2" xfId="2162" xr:uid="{14908382-3481-40D6-9183-56ADFDC148FD}"/>
    <cellStyle name="Currency 3 2 2 4 2 2 3" xfId="3282" xr:uid="{12CB56C0-AC4D-4E9A-B5D0-D22040CEB2F5}"/>
    <cellStyle name="Currency 3 2 2 4 2 3" xfId="1489" xr:uid="{8D04E300-6E30-4C30-89D6-E34DD35B8C70}"/>
    <cellStyle name="Currency 3 2 2 4 2 4" xfId="2610" xr:uid="{89EEDC60-B7DF-4B6F-B881-688BCFB219F7}"/>
    <cellStyle name="Currency 3 2 2 4 3" xfId="591" xr:uid="{62F9C28A-3FF5-404C-9950-265661F7A7BC}"/>
    <cellStyle name="Currency 3 2 2 4 3 2" xfId="1713" xr:uid="{EFE58A61-0EF2-4E46-9888-ED2205DFFA54}"/>
    <cellStyle name="Currency 3 2 2 4 3 3" xfId="2834" xr:uid="{D00B591B-6D2D-4020-A5CA-39DB0237359C}"/>
    <cellStyle name="Currency 3 2 2 4 4" xfId="816" xr:uid="{E74062C5-328C-44AF-ABEF-2E20EFDDE05E}"/>
    <cellStyle name="Currency 3 2 2 4 4 2" xfId="1938" xr:uid="{E43F454C-BFCF-45F9-BADC-6E7E5B2B86F3}"/>
    <cellStyle name="Currency 3 2 2 4 4 3" xfId="3058" xr:uid="{2325F163-B228-4AB6-B6B1-B42D486CCAB6}"/>
    <cellStyle name="Currency 3 2 2 4 5" xfId="1265" xr:uid="{AAB3EBC3-7731-46AF-BABA-3F03E2DB3AA5}"/>
    <cellStyle name="Currency 3 2 2 4 6" xfId="2386" xr:uid="{20D2AB55-C641-478E-9843-E818B821062F}"/>
    <cellStyle name="Currency 3 2 2 5" xfId="254" xr:uid="{3505D02A-585B-4C3D-85AD-C2F8505CD4D8}"/>
    <cellStyle name="Currency 3 2 2 5 2" xfId="928" xr:uid="{AF1CB6EC-497D-4CD7-BF0B-2F895C6BAB5F}"/>
    <cellStyle name="Currency 3 2 2 5 2 2" xfId="2050" xr:uid="{42B7A02B-74D6-49B8-8E51-3254AA2C2E4D}"/>
    <cellStyle name="Currency 3 2 2 5 2 3" xfId="3170" xr:uid="{4AEE8F4E-4097-4AFF-8497-2E59C831F2DD}"/>
    <cellStyle name="Currency 3 2 2 5 3" xfId="1377" xr:uid="{7857B570-56DC-4A90-8CC6-134ABAEE6F29}"/>
    <cellStyle name="Currency 3 2 2 5 4" xfId="2498" xr:uid="{400BD785-2176-48CF-B1AF-765DE102DCAA}"/>
    <cellStyle name="Currency 3 2 2 6" xfId="479" xr:uid="{60BDBBB3-A6B2-40C4-BF57-6CCACCEF4744}"/>
    <cellStyle name="Currency 3 2 2 6 2" xfId="1601" xr:uid="{C46BC9A3-5668-4093-836C-886B78E43194}"/>
    <cellStyle name="Currency 3 2 2 6 3" xfId="2722" xr:uid="{220760C6-F6AB-4B13-8E4A-7C588316C1B6}"/>
    <cellStyle name="Currency 3 2 2 7" xfId="704" xr:uid="{8C0FA7FD-3579-4904-A724-DCF6315C7532}"/>
    <cellStyle name="Currency 3 2 2 7 2" xfId="1826" xr:uid="{9F797F9F-7199-4060-8DB9-C6768C8D215C}"/>
    <cellStyle name="Currency 3 2 2 7 3" xfId="2946" xr:uid="{A4A6DF71-F394-49F3-923E-0F22157A2D42}"/>
    <cellStyle name="Currency 3 2 2 8" xfId="1153" xr:uid="{99D3CC56-EE42-43AD-A12A-D2F133B52E66}"/>
    <cellStyle name="Currency 3 2 2 9" xfId="2274" xr:uid="{59E165C9-5638-4C5C-B0EC-B95DEDEE29B0}"/>
    <cellStyle name="Currency 3 2 3" xfId="45" xr:uid="{41BB75C0-A33B-479D-BEDF-960DA610D593}"/>
    <cellStyle name="Currency 3 2 3 2" xfId="157" xr:uid="{E3FEA47C-C50C-4260-9DAF-9A3CFA83A9AA}"/>
    <cellStyle name="Currency 3 2 3 2 2" xfId="382" xr:uid="{1D4C573C-CED9-40C9-8576-425710829469}"/>
    <cellStyle name="Currency 3 2 3 2 2 2" xfId="1056" xr:uid="{47557CA3-BBC6-4C2E-9526-7349AA896CAC}"/>
    <cellStyle name="Currency 3 2 3 2 2 2 2" xfId="2178" xr:uid="{8B9A0B08-96A4-44EC-9A20-20338392B81C}"/>
    <cellStyle name="Currency 3 2 3 2 2 2 3" xfId="3298" xr:uid="{A3042E80-09C9-4A80-ADFB-2B1A290D32A5}"/>
    <cellStyle name="Currency 3 2 3 2 2 3" xfId="1505" xr:uid="{77AE3F4A-32D1-454C-AE6E-E5AC122D93F3}"/>
    <cellStyle name="Currency 3 2 3 2 2 4" xfId="2626" xr:uid="{143E1C85-15BE-4841-B716-CA6E5294B05E}"/>
    <cellStyle name="Currency 3 2 3 2 3" xfId="607" xr:uid="{5236B51D-AD36-4E04-A134-65F5E8034E5C}"/>
    <cellStyle name="Currency 3 2 3 2 3 2" xfId="1729" xr:uid="{62EC344D-5427-488C-B751-BEC105403EAD}"/>
    <cellStyle name="Currency 3 2 3 2 3 3" xfId="2850" xr:uid="{64133C93-8CF2-4176-9166-A12B36CF7025}"/>
    <cellStyle name="Currency 3 2 3 2 4" xfId="832" xr:uid="{C762187F-5071-42DD-9C15-1A9D628F9400}"/>
    <cellStyle name="Currency 3 2 3 2 4 2" xfId="1954" xr:uid="{2C88C623-15CB-4366-8D27-9DC9E956FAAE}"/>
    <cellStyle name="Currency 3 2 3 2 4 3" xfId="3074" xr:uid="{A5751477-5C84-458D-AAE9-DBB01C7DE0A9}"/>
    <cellStyle name="Currency 3 2 3 2 5" xfId="1281" xr:uid="{A91EB244-6D0A-4AA3-9C68-67866DDC9AB2}"/>
    <cellStyle name="Currency 3 2 3 2 6" xfId="2402" xr:uid="{2E1E66C2-C25B-4875-A34D-113E65FFA14A}"/>
    <cellStyle name="Currency 3 2 3 3" xfId="270" xr:uid="{ABA9D313-EDF6-4CF5-B13E-6AA47BF50A06}"/>
    <cellStyle name="Currency 3 2 3 3 2" xfId="944" xr:uid="{9FF6EDBC-2472-4E99-965E-B215B18512C7}"/>
    <cellStyle name="Currency 3 2 3 3 2 2" xfId="2066" xr:uid="{404E705C-57D1-4BF8-A36F-DDF28ECB8536}"/>
    <cellStyle name="Currency 3 2 3 3 2 3" xfId="3186" xr:uid="{D185897F-ADE3-4936-973D-92FFADEE3C75}"/>
    <cellStyle name="Currency 3 2 3 3 3" xfId="1393" xr:uid="{BB65EC31-98B7-4512-85C2-BFBF3B45D249}"/>
    <cellStyle name="Currency 3 2 3 3 4" xfId="2514" xr:uid="{8C3A79F9-2760-4C5C-9AD4-9301566906C1}"/>
    <cellStyle name="Currency 3 2 3 4" xfId="495" xr:uid="{A04766DE-0653-457B-93A5-B8867C1C2B89}"/>
    <cellStyle name="Currency 3 2 3 4 2" xfId="1617" xr:uid="{4683BC93-702D-4E1D-B0DC-56517429C0AF}"/>
    <cellStyle name="Currency 3 2 3 4 3" xfId="2738" xr:uid="{C509F1A6-D700-4C9C-8A47-745F3C5FBD2E}"/>
    <cellStyle name="Currency 3 2 3 5" xfId="720" xr:uid="{AF8F59CC-F8A4-4C99-BD9C-DD2CF18441C2}"/>
    <cellStyle name="Currency 3 2 3 5 2" xfId="1842" xr:uid="{5E2EE76B-F756-4364-9540-823138ADC1CE}"/>
    <cellStyle name="Currency 3 2 3 5 3" xfId="2962" xr:uid="{5BD2EA4B-2F1E-4B8A-91B1-960C57551021}"/>
    <cellStyle name="Currency 3 2 3 6" xfId="1169" xr:uid="{CA91409F-9C34-4742-B13D-8268D8D4E6E1}"/>
    <cellStyle name="Currency 3 2 3 7" xfId="2290" xr:uid="{28D1CF50-4B5A-4F01-8B3E-52C2FDA1BEB9}"/>
    <cellStyle name="Currency 3 2 4" xfId="61" xr:uid="{ED50B967-03CD-4F88-94A3-902644A68340}"/>
    <cellStyle name="Currency 3 2 4 2" xfId="173" xr:uid="{43BD1374-E7BD-4816-92A5-1799414409CD}"/>
    <cellStyle name="Currency 3 2 4 2 2" xfId="398" xr:uid="{8E6D3E02-3660-4278-936A-DD40DA47C26A}"/>
    <cellStyle name="Currency 3 2 4 2 2 2" xfId="1072" xr:uid="{3AEC63CD-0E1E-4591-9B38-EDF7E9ACFB67}"/>
    <cellStyle name="Currency 3 2 4 2 2 2 2" xfId="2194" xr:uid="{63B26C98-718E-4A29-AFF3-3C05002139AD}"/>
    <cellStyle name="Currency 3 2 4 2 2 2 3" xfId="3314" xr:uid="{940D1B13-4AFD-4EBE-87E4-34E834412005}"/>
    <cellStyle name="Currency 3 2 4 2 2 3" xfId="1521" xr:uid="{C0361E42-8AAD-4BAF-9E17-ADA9B3A17968}"/>
    <cellStyle name="Currency 3 2 4 2 2 4" xfId="2642" xr:uid="{26302868-D317-4A66-9C1C-8C3E32DDF9C3}"/>
    <cellStyle name="Currency 3 2 4 2 3" xfId="623" xr:uid="{D2493106-9D7B-4D35-87AE-47A7406E26C1}"/>
    <cellStyle name="Currency 3 2 4 2 3 2" xfId="1745" xr:uid="{7A1FE611-2C8A-45C9-BC52-360CE3972FAF}"/>
    <cellStyle name="Currency 3 2 4 2 3 3" xfId="2866" xr:uid="{EDE7CCF7-1176-4C13-B5ED-46E0C08AB908}"/>
    <cellStyle name="Currency 3 2 4 2 4" xfId="848" xr:uid="{40BE2A6A-2DFB-4F4A-B068-5767CBF99C3A}"/>
    <cellStyle name="Currency 3 2 4 2 4 2" xfId="1970" xr:uid="{294EA689-E1EA-44F5-BF36-37C1E11DBFAD}"/>
    <cellStyle name="Currency 3 2 4 2 4 3" xfId="3090" xr:uid="{43B66EE3-8886-4076-A29A-60019DE27D66}"/>
    <cellStyle name="Currency 3 2 4 2 5" xfId="1297" xr:uid="{69388501-C436-4D40-9395-3DB669F9B255}"/>
    <cellStyle name="Currency 3 2 4 2 6" xfId="2418" xr:uid="{1C789565-CC27-4264-835E-52F4753CAAB6}"/>
    <cellStyle name="Currency 3 2 4 3" xfId="286" xr:uid="{82CA3CB8-F014-4013-AB76-9E3E06CD9714}"/>
    <cellStyle name="Currency 3 2 4 3 2" xfId="960" xr:uid="{8A04D4EF-51D2-4A70-A6DE-97B131236AE2}"/>
    <cellStyle name="Currency 3 2 4 3 2 2" xfId="2082" xr:uid="{5F4E3F92-6F06-4983-9284-56A2489BF779}"/>
    <cellStyle name="Currency 3 2 4 3 2 3" xfId="3202" xr:uid="{841618D9-D50C-415A-9162-54325D6EDB6E}"/>
    <cellStyle name="Currency 3 2 4 3 3" xfId="1409" xr:uid="{1BE4C7AB-3F73-4D4F-A383-20A04B32C00F}"/>
    <cellStyle name="Currency 3 2 4 3 4" xfId="2530" xr:uid="{22A579DD-D3D4-400A-8890-EC997C94F8B8}"/>
    <cellStyle name="Currency 3 2 4 4" xfId="511" xr:uid="{326559F7-86D4-4F29-A30C-9FF01A9D9B5D}"/>
    <cellStyle name="Currency 3 2 4 4 2" xfId="1633" xr:uid="{D9034CEC-DA45-4615-802B-0EDEDABAE554}"/>
    <cellStyle name="Currency 3 2 4 4 3" xfId="2754" xr:uid="{7DD8FB9A-A9C8-4234-BDA0-3BEE744F4159}"/>
    <cellStyle name="Currency 3 2 4 5" xfId="736" xr:uid="{A431B941-659D-44DD-97E9-341AE30F2407}"/>
    <cellStyle name="Currency 3 2 4 5 2" xfId="1858" xr:uid="{22BBFC49-12BA-4F4A-9498-1F9FC391BD18}"/>
    <cellStyle name="Currency 3 2 4 5 3" xfId="2978" xr:uid="{8389DE08-590B-4249-9D56-F40985406BE9}"/>
    <cellStyle name="Currency 3 2 4 6" xfId="1185" xr:uid="{206007B5-11CC-4A5D-BB33-35EB0F3BE906}"/>
    <cellStyle name="Currency 3 2 4 7" xfId="2306" xr:uid="{3D6EA1EA-F196-4822-84B2-A7977D34D417}"/>
    <cellStyle name="Currency 3 2 5" xfId="93" xr:uid="{092822F9-BBA2-466A-A3F5-0955C294AF41}"/>
    <cellStyle name="Currency 3 2 5 2" xfId="205" xr:uid="{4EC12354-D37A-4521-B748-38CA9B118D33}"/>
    <cellStyle name="Currency 3 2 5 2 2" xfId="430" xr:uid="{E6645F8A-094D-40AA-8D68-F45FAF774FF4}"/>
    <cellStyle name="Currency 3 2 5 2 2 2" xfId="1104" xr:uid="{CAC38D61-457B-4F3F-80F5-8665B83BCCFB}"/>
    <cellStyle name="Currency 3 2 5 2 2 2 2" xfId="2226" xr:uid="{2F08FB4D-7F47-4C65-A284-E1AEA81C1B72}"/>
    <cellStyle name="Currency 3 2 5 2 2 2 3" xfId="3346" xr:uid="{01C2D7D2-F393-433A-ADBE-961FFEA5AFB2}"/>
    <cellStyle name="Currency 3 2 5 2 2 3" xfId="1553" xr:uid="{D5E28557-6BAF-4E5A-9EBD-323BAF0D8207}"/>
    <cellStyle name="Currency 3 2 5 2 2 4" xfId="2674" xr:uid="{9883F3DC-76DF-404B-8B2C-8468B9BF0F9D}"/>
    <cellStyle name="Currency 3 2 5 2 3" xfId="655" xr:uid="{34194C2A-EB94-442E-980C-1522ECDF2997}"/>
    <cellStyle name="Currency 3 2 5 2 3 2" xfId="1777" xr:uid="{48A0C3F5-8C74-4E8F-A8F8-5B400C834FEF}"/>
    <cellStyle name="Currency 3 2 5 2 3 3" xfId="2898" xr:uid="{05672695-DA63-4758-869E-C971C0CE3AFC}"/>
    <cellStyle name="Currency 3 2 5 2 4" xfId="880" xr:uid="{0041D4C2-3C7B-4F22-AFFC-0AE1FB85BD9E}"/>
    <cellStyle name="Currency 3 2 5 2 4 2" xfId="2002" xr:uid="{41567B27-8126-419A-8D45-8BEEB978F890}"/>
    <cellStyle name="Currency 3 2 5 2 4 3" xfId="3122" xr:uid="{DE81AEB7-25F3-4E52-B965-8516601EB805}"/>
    <cellStyle name="Currency 3 2 5 2 5" xfId="1329" xr:uid="{EF4CAEAB-2C60-45AD-A642-FEBBC1CEFDE2}"/>
    <cellStyle name="Currency 3 2 5 2 6" xfId="2450" xr:uid="{EEB6D6E8-EAFD-44C8-A5CC-98D5C25D4487}"/>
    <cellStyle name="Currency 3 2 5 3" xfId="318" xr:uid="{54897E9B-35BF-4930-88C8-60BDA3CB902F}"/>
    <cellStyle name="Currency 3 2 5 3 2" xfId="992" xr:uid="{727E6BD7-3F8F-4590-95A6-719527884592}"/>
    <cellStyle name="Currency 3 2 5 3 2 2" xfId="2114" xr:uid="{BB1E8FEF-7F04-4201-A4D9-CBF2065AE573}"/>
    <cellStyle name="Currency 3 2 5 3 2 3" xfId="3234" xr:uid="{FC813436-87E1-4249-93E6-1241C21E2D90}"/>
    <cellStyle name="Currency 3 2 5 3 3" xfId="1441" xr:uid="{1DD791FC-2DA7-4CCD-B9BD-6976FE7C0054}"/>
    <cellStyle name="Currency 3 2 5 3 4" xfId="2562" xr:uid="{76F53B6A-BE15-4BAB-A76C-69029460AFCD}"/>
    <cellStyle name="Currency 3 2 5 4" xfId="543" xr:uid="{CDC05D17-FDDB-47C8-A26D-F0B0573879FA}"/>
    <cellStyle name="Currency 3 2 5 4 2" xfId="1665" xr:uid="{4B1DF71C-F62B-462A-8AB0-DEBE2E02A605}"/>
    <cellStyle name="Currency 3 2 5 4 3" xfId="2786" xr:uid="{582F89D4-8A7E-4487-99AF-FA553A2A1A0B}"/>
    <cellStyle name="Currency 3 2 5 5" xfId="768" xr:uid="{608026DE-987B-4088-BF15-A0BE2949FC62}"/>
    <cellStyle name="Currency 3 2 5 5 2" xfId="1890" xr:uid="{947FC596-19FF-419D-9D2F-D64A1F43A07E}"/>
    <cellStyle name="Currency 3 2 5 5 3" xfId="3010" xr:uid="{88D3CEB7-6A64-4C8F-8EF0-4123DCD326F3}"/>
    <cellStyle name="Currency 3 2 5 6" xfId="1217" xr:uid="{10657EA7-9A3B-4F88-B30A-A49150D1B0B9}"/>
    <cellStyle name="Currency 3 2 5 7" xfId="2338" xr:uid="{C5014EF1-177E-4254-8866-D8F3EB23C15F}"/>
    <cellStyle name="Currency 3 2 6" xfId="125" xr:uid="{1AD2BB57-BDBA-4A56-9564-AA0895A606AF}"/>
    <cellStyle name="Currency 3 2 6 2" xfId="350" xr:uid="{AB527872-392C-4685-8B5C-F654FBDB3348}"/>
    <cellStyle name="Currency 3 2 6 2 2" xfId="1024" xr:uid="{0C74DA06-AF15-49E3-B651-732EC7F155BB}"/>
    <cellStyle name="Currency 3 2 6 2 2 2" xfId="2146" xr:uid="{F013B2DD-C89B-4EDC-969C-BED416517A0E}"/>
    <cellStyle name="Currency 3 2 6 2 2 3" xfId="3266" xr:uid="{4B6EC6E6-9E99-4CA1-A6BB-23738E081729}"/>
    <cellStyle name="Currency 3 2 6 2 3" xfId="1473" xr:uid="{2ACFFACE-F017-4E7A-AA92-331BED9E8B7B}"/>
    <cellStyle name="Currency 3 2 6 2 4" xfId="2594" xr:uid="{B7F30A3E-E187-4B91-81DD-423959FA692D}"/>
    <cellStyle name="Currency 3 2 6 3" xfId="575" xr:uid="{4A329BB6-0CA7-4095-8C60-4CF020C36328}"/>
    <cellStyle name="Currency 3 2 6 3 2" xfId="1697" xr:uid="{BD0A3280-A32A-45BE-AA67-1ABBB743213E}"/>
    <cellStyle name="Currency 3 2 6 3 3" xfId="2818" xr:uid="{732FD98E-C98C-4BAC-879F-55AC3A105E9E}"/>
    <cellStyle name="Currency 3 2 6 4" xfId="800" xr:uid="{C3B14C03-57BE-4A13-BFCE-C02D3D11CC57}"/>
    <cellStyle name="Currency 3 2 6 4 2" xfId="1922" xr:uid="{254EBD73-CE67-4FEE-BDCF-4717E069EF65}"/>
    <cellStyle name="Currency 3 2 6 4 3" xfId="3042" xr:uid="{95366B97-FCA9-40C2-BDAD-BFDF00BD4B42}"/>
    <cellStyle name="Currency 3 2 6 5" xfId="1249" xr:uid="{FF80F178-B36C-4A16-B7D9-2B88256A45ED}"/>
    <cellStyle name="Currency 3 2 6 6" xfId="2370" xr:uid="{7CCF8526-B29B-4BB4-94B4-7FCFF3185229}"/>
    <cellStyle name="Currency 3 2 7" xfId="238" xr:uid="{3CD837E9-47B9-413B-9BAE-BABF6F8C2557}"/>
    <cellStyle name="Currency 3 2 7 2" xfId="912" xr:uid="{F0184584-B777-444F-A0C9-CF274B7222BD}"/>
    <cellStyle name="Currency 3 2 7 2 2" xfId="2034" xr:uid="{6B8B23B4-1088-4C67-9FFC-9468291D5325}"/>
    <cellStyle name="Currency 3 2 7 2 3" xfId="3154" xr:uid="{3F2BCD26-7288-4D32-9031-D7A2B52DCF7D}"/>
    <cellStyle name="Currency 3 2 7 3" xfId="1361" xr:uid="{A45383FD-E526-480F-AF2F-A6FB10B37CCA}"/>
    <cellStyle name="Currency 3 2 7 4" xfId="2482" xr:uid="{15ED4B22-295F-43F0-9217-166FCF6552E6}"/>
    <cellStyle name="Currency 3 2 8" xfId="463" xr:uid="{42D196EE-1680-40A9-8498-79CDD6867363}"/>
    <cellStyle name="Currency 3 2 8 2" xfId="1585" xr:uid="{3317F390-A3E1-4857-A9F3-E49CCEF94FD0}"/>
    <cellStyle name="Currency 3 2 8 3" xfId="2706" xr:uid="{53C16D38-CE59-4092-9741-D31DD51F538E}"/>
    <cellStyle name="Currency 3 2 9" xfId="688" xr:uid="{7333FE76-0156-439E-A707-137C474E41CC}"/>
    <cellStyle name="Currency 3 2 9 2" xfId="1810" xr:uid="{8B6BAE16-AA10-47D1-B43D-B4E83A911EC3}"/>
    <cellStyle name="Currency 3 2 9 3" xfId="2930" xr:uid="{7EF67E0E-6D45-4F1C-9E48-5E6C76921BCD}"/>
    <cellStyle name="Currency 3 3" xfId="21" xr:uid="{575E8E41-6730-4E19-8D6E-D48AB76D8EF9}"/>
    <cellStyle name="Currency 3 3 2" xfId="69" xr:uid="{5CDFBD35-6FA2-47B4-A468-DD12BDBBF1F0}"/>
    <cellStyle name="Currency 3 3 2 2" xfId="181" xr:uid="{852BF3E9-66D9-413E-BD67-6A5F6CE84727}"/>
    <cellStyle name="Currency 3 3 2 2 2" xfId="406" xr:uid="{96CFE17E-7B5E-4DDF-BFAC-440B7D475289}"/>
    <cellStyle name="Currency 3 3 2 2 2 2" xfId="1080" xr:uid="{0560A1CD-9D6F-4244-B95A-2697AE7880E9}"/>
    <cellStyle name="Currency 3 3 2 2 2 2 2" xfId="2202" xr:uid="{C3D65DCD-D7BF-4180-8721-CD0EE5AE3EE6}"/>
    <cellStyle name="Currency 3 3 2 2 2 2 3" xfId="3322" xr:uid="{58F35941-ECA6-4C56-94CA-BCF4664C7E98}"/>
    <cellStyle name="Currency 3 3 2 2 2 3" xfId="1529" xr:uid="{031FB1A9-1E96-48D3-A689-9E8DBD3A5275}"/>
    <cellStyle name="Currency 3 3 2 2 2 4" xfId="2650" xr:uid="{63074BEC-E25F-4EED-8B1D-4B0A80995AF3}"/>
    <cellStyle name="Currency 3 3 2 2 3" xfId="631" xr:uid="{1572F326-5958-436B-AD4C-3D5DCDFB8924}"/>
    <cellStyle name="Currency 3 3 2 2 3 2" xfId="1753" xr:uid="{D0189603-48C8-42EA-B7FE-93912EA24C81}"/>
    <cellStyle name="Currency 3 3 2 2 3 3" xfId="2874" xr:uid="{EC3250ED-C62D-4238-8DDE-5F9D3D08D04B}"/>
    <cellStyle name="Currency 3 3 2 2 4" xfId="856" xr:uid="{563FA775-1105-4659-98E3-79A17F9688F9}"/>
    <cellStyle name="Currency 3 3 2 2 4 2" xfId="1978" xr:uid="{BECF94C1-CEB2-4A65-ADA9-30E2D73571A9}"/>
    <cellStyle name="Currency 3 3 2 2 4 3" xfId="3098" xr:uid="{80A61E1B-8517-4309-A377-5815C7F44F20}"/>
    <cellStyle name="Currency 3 3 2 2 5" xfId="1305" xr:uid="{DE7AF957-C6C7-452E-9821-9BAF501ED9DC}"/>
    <cellStyle name="Currency 3 3 2 2 6" xfId="2426" xr:uid="{AB81F9D4-2F47-411B-8E74-291284966BF1}"/>
    <cellStyle name="Currency 3 3 2 3" xfId="294" xr:uid="{07775962-2C09-4C59-8E89-098E1BB2F1DB}"/>
    <cellStyle name="Currency 3 3 2 3 2" xfId="968" xr:uid="{4AB4AB73-AC37-4309-ADC8-15515712A1A2}"/>
    <cellStyle name="Currency 3 3 2 3 2 2" xfId="2090" xr:uid="{2A5C708A-9CEF-4F6C-960C-932EF3AB4BF2}"/>
    <cellStyle name="Currency 3 3 2 3 2 3" xfId="3210" xr:uid="{98334973-DB14-4D10-BC08-BCE2C6AB7F8A}"/>
    <cellStyle name="Currency 3 3 2 3 3" xfId="1417" xr:uid="{EAF7815D-A90E-43D1-85CA-0DF2C3B458E2}"/>
    <cellStyle name="Currency 3 3 2 3 4" xfId="2538" xr:uid="{A859E493-E918-46C1-B7D4-025A03A4D030}"/>
    <cellStyle name="Currency 3 3 2 4" xfId="519" xr:uid="{CEF8ADD2-F8B4-440E-85F6-FEC9635FF6D7}"/>
    <cellStyle name="Currency 3 3 2 4 2" xfId="1641" xr:uid="{80A70C1F-7F62-430E-954B-3D3F29D9108E}"/>
    <cellStyle name="Currency 3 3 2 4 3" xfId="2762" xr:uid="{405CD3D2-6F6C-40D4-B571-DB66331A5F69}"/>
    <cellStyle name="Currency 3 3 2 5" xfId="744" xr:uid="{9CFA443D-BF75-456D-8ACB-DB1CBBD560BF}"/>
    <cellStyle name="Currency 3 3 2 5 2" xfId="1866" xr:uid="{55249084-58A4-4868-B658-8934B543FB0A}"/>
    <cellStyle name="Currency 3 3 2 5 3" xfId="2986" xr:uid="{C8AF4141-575F-4741-BDD1-CFF247046AD5}"/>
    <cellStyle name="Currency 3 3 2 6" xfId="1193" xr:uid="{CCECD655-B283-46B8-A2F9-A7DF1D8AB3D6}"/>
    <cellStyle name="Currency 3 3 2 7" xfId="2314" xr:uid="{2A4B45DF-0F8A-44D5-AD07-48BDE5D471FA}"/>
    <cellStyle name="Currency 3 3 3" xfId="101" xr:uid="{3D2404A0-C1F8-4406-A88A-EDD4D17019A0}"/>
    <cellStyle name="Currency 3 3 3 2" xfId="213" xr:uid="{EB4DBADA-1314-4693-9B94-C4F272957B24}"/>
    <cellStyle name="Currency 3 3 3 2 2" xfId="438" xr:uid="{2A54D0AF-6AF4-4231-BB42-FBF3B5BEEA3A}"/>
    <cellStyle name="Currency 3 3 3 2 2 2" xfId="1112" xr:uid="{E4716691-DCD3-41DB-9D34-EFE8976D4547}"/>
    <cellStyle name="Currency 3 3 3 2 2 2 2" xfId="2234" xr:uid="{D45838DE-3004-4F69-91C4-8184EB6F800F}"/>
    <cellStyle name="Currency 3 3 3 2 2 2 3" xfId="3354" xr:uid="{9913DE5E-AEFC-434B-A95C-5CFFE681E846}"/>
    <cellStyle name="Currency 3 3 3 2 2 3" xfId="1561" xr:uid="{A43B77E1-5996-4BC7-8839-0436FDF74BFA}"/>
    <cellStyle name="Currency 3 3 3 2 2 4" xfId="2682" xr:uid="{39C7D0EF-B259-4751-A965-1B6B5FE766F6}"/>
    <cellStyle name="Currency 3 3 3 2 3" xfId="663" xr:uid="{7193653B-EEE5-4091-AC8E-21AAB9AEFD44}"/>
    <cellStyle name="Currency 3 3 3 2 3 2" xfId="1785" xr:uid="{838A8C94-6FB9-43F0-BD48-97473B32CDEC}"/>
    <cellStyle name="Currency 3 3 3 2 3 3" xfId="2906" xr:uid="{C6FF1880-EBB0-462D-8ED9-1F0E485C9397}"/>
    <cellStyle name="Currency 3 3 3 2 4" xfId="888" xr:uid="{5D82D1A9-7F2D-4D97-9E24-FBEF11FAFA69}"/>
    <cellStyle name="Currency 3 3 3 2 4 2" xfId="2010" xr:uid="{E314016E-316B-49D0-A6DD-A8115CC2DCF1}"/>
    <cellStyle name="Currency 3 3 3 2 4 3" xfId="3130" xr:uid="{B226CF95-05A8-4C61-9AAB-6682D3CD6DB3}"/>
    <cellStyle name="Currency 3 3 3 2 5" xfId="1337" xr:uid="{C1B24493-7F90-4C41-91C0-F43D4C5E5C57}"/>
    <cellStyle name="Currency 3 3 3 2 6" xfId="2458" xr:uid="{70583A42-8728-4998-A0E9-520100020F93}"/>
    <cellStyle name="Currency 3 3 3 3" xfId="326" xr:uid="{9FEB7F8E-5F60-4BDF-BD57-4172E80457C7}"/>
    <cellStyle name="Currency 3 3 3 3 2" xfId="1000" xr:uid="{27D5036B-46C2-40E8-99FF-FA02D9BAF6F3}"/>
    <cellStyle name="Currency 3 3 3 3 2 2" xfId="2122" xr:uid="{0914E18D-A3BE-42EA-AD8B-BE99D2707EAA}"/>
    <cellStyle name="Currency 3 3 3 3 2 3" xfId="3242" xr:uid="{1AD3C124-8FC3-41B4-A261-3AEA9832A9B1}"/>
    <cellStyle name="Currency 3 3 3 3 3" xfId="1449" xr:uid="{C65174D0-3D3E-4126-BFA3-F118448CB900}"/>
    <cellStyle name="Currency 3 3 3 3 4" xfId="2570" xr:uid="{090A201D-2C24-48A5-9E72-D4ED61D8E6AE}"/>
    <cellStyle name="Currency 3 3 3 4" xfId="551" xr:uid="{B0C14397-4EF9-4AFD-A3EF-3E121998BDF2}"/>
    <cellStyle name="Currency 3 3 3 4 2" xfId="1673" xr:uid="{ADD43D5A-697B-4758-9042-DFE7CCEF45C1}"/>
    <cellStyle name="Currency 3 3 3 4 3" xfId="2794" xr:uid="{97CD17D3-53ED-4995-9A6D-EBBC25C01C02}"/>
    <cellStyle name="Currency 3 3 3 5" xfId="776" xr:uid="{8106B610-CB53-4518-B7B3-1C2B3532B6BC}"/>
    <cellStyle name="Currency 3 3 3 5 2" xfId="1898" xr:uid="{21784553-19D7-4D82-B3EB-8F2046C69256}"/>
    <cellStyle name="Currency 3 3 3 5 3" xfId="3018" xr:uid="{9978ED1A-B10F-448B-81E6-163DFDAFF01D}"/>
    <cellStyle name="Currency 3 3 3 6" xfId="1225" xr:uid="{CA6EF5EB-5C38-45F9-9DD6-67F26DD02EA8}"/>
    <cellStyle name="Currency 3 3 3 7" xfId="2346" xr:uid="{893E6783-360A-46DB-8618-3702634A254C}"/>
    <cellStyle name="Currency 3 3 4" xfId="133" xr:uid="{37A1D90B-B047-436E-A7CF-45259EEABE2F}"/>
    <cellStyle name="Currency 3 3 4 2" xfId="358" xr:uid="{0FB8A168-AEC3-4FF7-B224-B38D9F0B32CC}"/>
    <cellStyle name="Currency 3 3 4 2 2" xfId="1032" xr:uid="{418EAA67-ECC3-4D8F-B0A6-39F78429F059}"/>
    <cellStyle name="Currency 3 3 4 2 2 2" xfId="2154" xr:uid="{BB660843-56E4-4FAE-965C-480D9E149F47}"/>
    <cellStyle name="Currency 3 3 4 2 2 3" xfId="3274" xr:uid="{6D9A24CB-10EF-4B3C-BE1C-A5582DC8C5B3}"/>
    <cellStyle name="Currency 3 3 4 2 3" xfId="1481" xr:uid="{2F8DFA4D-E1E2-47A8-AA0E-1C94C522DFDC}"/>
    <cellStyle name="Currency 3 3 4 2 4" xfId="2602" xr:uid="{C0B05F57-D66D-4CB3-B815-2EC1E58B6EC0}"/>
    <cellStyle name="Currency 3 3 4 3" xfId="583" xr:uid="{6D9BBE78-4033-45E3-B6A3-14E5F9C8CE57}"/>
    <cellStyle name="Currency 3 3 4 3 2" xfId="1705" xr:uid="{D0ABC299-5AD0-4F60-8CFF-42906BCDF013}"/>
    <cellStyle name="Currency 3 3 4 3 3" xfId="2826" xr:uid="{F89135C6-32E0-431D-ACF6-10D291BB4BFF}"/>
    <cellStyle name="Currency 3 3 4 4" xfId="808" xr:uid="{5258B8B4-33E8-4142-A573-DA6EE860CEFC}"/>
    <cellStyle name="Currency 3 3 4 4 2" xfId="1930" xr:uid="{D61A24F8-F632-441C-AD16-89625060E157}"/>
    <cellStyle name="Currency 3 3 4 4 3" xfId="3050" xr:uid="{49B798A2-BCF3-4DDB-994A-733C2395A070}"/>
    <cellStyle name="Currency 3 3 4 5" xfId="1257" xr:uid="{40D01646-21D8-4674-9A8D-EB72115CE386}"/>
    <cellStyle name="Currency 3 3 4 6" xfId="2378" xr:uid="{262845C7-2068-4278-819E-C8680084BD25}"/>
    <cellStyle name="Currency 3 3 5" xfId="246" xr:uid="{4E55F665-F3C8-4FC9-AA2E-A309122548BF}"/>
    <cellStyle name="Currency 3 3 5 2" xfId="920" xr:uid="{4273D2EE-6D51-450B-84F7-000F2FBFD507}"/>
    <cellStyle name="Currency 3 3 5 2 2" xfId="2042" xr:uid="{184A5D42-BAE2-4E8A-BDC6-785AB9163EA2}"/>
    <cellStyle name="Currency 3 3 5 2 3" xfId="3162" xr:uid="{FA5CB35A-29B5-47B8-9323-67AF89B3D59E}"/>
    <cellStyle name="Currency 3 3 5 3" xfId="1369" xr:uid="{02442983-D4B2-4FA5-864A-05A3EBBC3570}"/>
    <cellStyle name="Currency 3 3 5 4" xfId="2490" xr:uid="{AD21AEF0-D0B0-4D50-95A1-A00A1359FA6D}"/>
    <cellStyle name="Currency 3 3 6" xfId="471" xr:uid="{C59C4CE8-7D36-4D28-BF7A-8507F179B6C3}"/>
    <cellStyle name="Currency 3 3 6 2" xfId="1593" xr:uid="{516DF730-8143-4461-BF53-8E701017D48B}"/>
    <cellStyle name="Currency 3 3 6 3" xfId="2714" xr:uid="{D1A0D83A-6210-4A26-836D-97C8A151EBF3}"/>
    <cellStyle name="Currency 3 3 7" xfId="696" xr:uid="{A8479B38-D66C-4051-9AF7-9D663FA60D04}"/>
    <cellStyle name="Currency 3 3 7 2" xfId="1818" xr:uid="{E569DFBE-478A-4FBB-AE5F-FD94CB13365B}"/>
    <cellStyle name="Currency 3 3 7 3" xfId="2938" xr:uid="{586BBFBD-F50C-4780-A8A0-F5D24303E395}"/>
    <cellStyle name="Currency 3 3 8" xfId="1145" xr:uid="{D4E8C0D7-A038-42BD-8776-F1A68D931CCE}"/>
    <cellStyle name="Currency 3 3 9" xfId="2266" xr:uid="{F1756C12-D217-4DBD-8CAB-3E1431E62A3D}"/>
    <cellStyle name="Currency 3 4" xfId="37" xr:uid="{92432E1B-B3A6-42FF-A9D4-A4E3512F1CB0}"/>
    <cellStyle name="Currency 3 4 2" xfId="149" xr:uid="{1FB54621-49F5-4289-AAB0-0C6F3A420908}"/>
    <cellStyle name="Currency 3 4 2 2" xfId="374" xr:uid="{0E3F9C3F-7305-4C6A-993E-152B0D871106}"/>
    <cellStyle name="Currency 3 4 2 2 2" xfId="1048" xr:uid="{23BEFA4D-2C61-410E-9FE1-7BD69DE3959F}"/>
    <cellStyle name="Currency 3 4 2 2 2 2" xfId="2170" xr:uid="{42C947C7-239D-4775-9EC6-200BE7651928}"/>
    <cellStyle name="Currency 3 4 2 2 2 3" xfId="3290" xr:uid="{1A4B4EE2-95B1-46E4-84A2-007DBDA4B27B}"/>
    <cellStyle name="Currency 3 4 2 2 3" xfId="1497" xr:uid="{65CFD2BE-F666-4F19-B686-8092746AB9FA}"/>
    <cellStyle name="Currency 3 4 2 2 4" xfId="2618" xr:uid="{1C7EB2AA-4674-4DD8-943F-F4E19751080B}"/>
    <cellStyle name="Currency 3 4 2 3" xfId="599" xr:uid="{5CB9EB84-6F9A-4CD2-8BFF-F9B475131CEC}"/>
    <cellStyle name="Currency 3 4 2 3 2" xfId="1721" xr:uid="{16C7DA52-9400-4A53-981A-2E5B86143994}"/>
    <cellStyle name="Currency 3 4 2 3 3" xfId="2842" xr:uid="{E3FDF48C-AD16-4761-B3E1-238CC7DB1D18}"/>
    <cellStyle name="Currency 3 4 2 4" xfId="824" xr:uid="{228D1A9F-F471-48E0-BA47-6D8ABBBBB7BD}"/>
    <cellStyle name="Currency 3 4 2 4 2" xfId="1946" xr:uid="{2ADEC987-E55D-423D-AB2A-A63718395683}"/>
    <cellStyle name="Currency 3 4 2 4 3" xfId="3066" xr:uid="{07851FE6-3B6A-4E07-AAF5-7187D379C39E}"/>
    <cellStyle name="Currency 3 4 2 5" xfId="1273" xr:uid="{1BEEEABF-4E3D-45CA-BB89-01119AB97126}"/>
    <cellStyle name="Currency 3 4 2 6" xfId="2394" xr:uid="{29B75E0E-46AF-48C3-828D-FA3BB87BFC3F}"/>
    <cellStyle name="Currency 3 4 3" xfId="262" xr:uid="{6153288D-C478-40BB-B207-797CBA58215D}"/>
    <cellStyle name="Currency 3 4 3 2" xfId="936" xr:uid="{FE01D7D5-0C87-4195-BDA2-E21D4EA43CD7}"/>
    <cellStyle name="Currency 3 4 3 2 2" xfId="2058" xr:uid="{06F90578-ECEC-40AB-9A8E-BB7C8EC2AE34}"/>
    <cellStyle name="Currency 3 4 3 2 3" xfId="3178" xr:uid="{F355D1A7-27F8-4751-AE63-3661FDC675C9}"/>
    <cellStyle name="Currency 3 4 3 3" xfId="1385" xr:uid="{4FA92D3B-52FD-4FC2-BBA9-25136E82CC70}"/>
    <cellStyle name="Currency 3 4 3 4" xfId="2506" xr:uid="{299E30D4-CB6B-4190-8F8B-1BF0F80172FE}"/>
    <cellStyle name="Currency 3 4 4" xfId="487" xr:uid="{7C038C22-4ED6-454C-B544-07EE2C40202E}"/>
    <cellStyle name="Currency 3 4 4 2" xfId="1609" xr:uid="{DA1B327A-3011-44A7-98FF-30F87A997284}"/>
    <cellStyle name="Currency 3 4 4 3" xfId="2730" xr:uid="{0279E4D8-CE6B-4958-A553-4ECAFA9FFF07}"/>
    <cellStyle name="Currency 3 4 5" xfId="712" xr:uid="{3D8F69F7-8CFB-420D-BB6E-CC5D24EE87F9}"/>
    <cellStyle name="Currency 3 4 5 2" xfId="1834" xr:uid="{7327112A-7976-4A67-808E-44612FD2DDD7}"/>
    <cellStyle name="Currency 3 4 5 3" xfId="2954" xr:uid="{83AC3863-8696-4C32-9E3C-C79136792AF5}"/>
    <cellStyle name="Currency 3 4 6" xfId="1161" xr:uid="{D7DBAD62-6973-4C12-9CFD-A74F42631883}"/>
    <cellStyle name="Currency 3 4 7" xfId="2282" xr:uid="{542167E4-AD97-41CC-93D8-A727405F605F}"/>
    <cellStyle name="Currency 3 5" xfId="53" xr:uid="{F1D70B15-105D-4837-B11D-E98CAAADFEA2}"/>
    <cellStyle name="Currency 3 5 2" xfId="165" xr:uid="{DAA5DA22-8D66-4205-BF29-0947185D5189}"/>
    <cellStyle name="Currency 3 5 2 2" xfId="390" xr:uid="{BB3D4826-696C-4F95-8383-280946F0C497}"/>
    <cellStyle name="Currency 3 5 2 2 2" xfId="1064" xr:uid="{30598B8A-4BB2-4A19-BBC4-A73AC7C0E4F4}"/>
    <cellStyle name="Currency 3 5 2 2 2 2" xfId="2186" xr:uid="{35111055-115B-44C3-88B0-613C86081DFD}"/>
    <cellStyle name="Currency 3 5 2 2 2 3" xfId="3306" xr:uid="{210D1076-1B0F-42A1-A6F7-CB9CD6DB15FA}"/>
    <cellStyle name="Currency 3 5 2 2 3" xfId="1513" xr:uid="{EA558F36-81D2-488F-B319-B63B14E41AE5}"/>
    <cellStyle name="Currency 3 5 2 2 4" xfId="2634" xr:uid="{9C70B8A4-A650-4F08-8F98-91E651DF5BB0}"/>
    <cellStyle name="Currency 3 5 2 3" xfId="615" xr:uid="{0EF0758B-032E-4C39-929D-DACDD42E876B}"/>
    <cellStyle name="Currency 3 5 2 3 2" xfId="1737" xr:uid="{1E4D6AB1-B700-4D1D-9795-EEAB8E41D005}"/>
    <cellStyle name="Currency 3 5 2 3 3" xfId="2858" xr:uid="{CE6B3E17-9140-40D6-9039-00359E8831BB}"/>
    <cellStyle name="Currency 3 5 2 4" xfId="840" xr:uid="{3F12DA71-09A0-45BD-8A0F-E146BA4F813E}"/>
    <cellStyle name="Currency 3 5 2 4 2" xfId="1962" xr:uid="{97935C78-1FFE-48AB-B358-B6BBEA2FF85A}"/>
    <cellStyle name="Currency 3 5 2 4 3" xfId="3082" xr:uid="{D7EBB0DE-D813-41A9-B707-58F4DD9CAF7F}"/>
    <cellStyle name="Currency 3 5 2 5" xfId="1289" xr:uid="{063D4556-8EF8-41E9-A964-4E9969CA4FE9}"/>
    <cellStyle name="Currency 3 5 2 6" xfId="2410" xr:uid="{169CF976-6096-413F-971C-7E2610AE202A}"/>
    <cellStyle name="Currency 3 5 3" xfId="278" xr:uid="{6B26DA66-0F7A-409D-A4EC-3F8F3CB01F4A}"/>
    <cellStyle name="Currency 3 5 3 2" xfId="952" xr:uid="{78CC547C-7034-48EC-A2D6-A7C5390BFE43}"/>
    <cellStyle name="Currency 3 5 3 2 2" xfId="2074" xr:uid="{628AAC97-AF29-4A6C-B9C9-FD49DCBC6C2B}"/>
    <cellStyle name="Currency 3 5 3 2 3" xfId="3194" xr:uid="{6ED82D97-D88F-49D9-AD22-33ABECFACAB2}"/>
    <cellStyle name="Currency 3 5 3 3" xfId="1401" xr:uid="{47CA5D46-F934-4518-B13A-94C89FC5DA55}"/>
    <cellStyle name="Currency 3 5 3 4" xfId="2522" xr:uid="{6018C559-5334-4DB2-AC85-7F2543053031}"/>
    <cellStyle name="Currency 3 5 4" xfId="503" xr:uid="{96E1E538-C890-4506-8368-A9C81511F347}"/>
    <cellStyle name="Currency 3 5 4 2" xfId="1625" xr:uid="{E4D28BFB-15DF-4AB0-ADA1-963DA8FF7E69}"/>
    <cellStyle name="Currency 3 5 4 3" xfId="2746" xr:uid="{CF79CB6E-83BD-4E08-8696-567B9E7568A2}"/>
    <cellStyle name="Currency 3 5 5" xfId="728" xr:uid="{C4772684-B9B9-412F-A2A9-08C0041489F2}"/>
    <cellStyle name="Currency 3 5 5 2" xfId="1850" xr:uid="{E6C3117C-DCA3-424F-A98D-B376A2B12B61}"/>
    <cellStyle name="Currency 3 5 5 3" xfId="2970" xr:uid="{AEE6D57A-709C-4BD6-B6D7-04204B10F8A4}"/>
    <cellStyle name="Currency 3 5 6" xfId="1177" xr:uid="{F981431F-B02C-4D0F-B76A-41447A098123}"/>
    <cellStyle name="Currency 3 5 7" xfId="2298" xr:uid="{DCD55D35-B967-47D6-98A8-BD015CE58CDE}"/>
    <cellStyle name="Currency 3 6" xfId="85" xr:uid="{DB499B39-1D12-476F-8539-B945BF310F4A}"/>
    <cellStyle name="Currency 3 6 2" xfId="197" xr:uid="{8141C650-D913-4533-85C8-47C9E991A268}"/>
    <cellStyle name="Currency 3 6 2 2" xfId="422" xr:uid="{3B2159BA-B543-4B05-B239-B961FAE5E33D}"/>
    <cellStyle name="Currency 3 6 2 2 2" xfId="1096" xr:uid="{44EC7B0A-48C2-44E3-899C-1DA588DBA5A7}"/>
    <cellStyle name="Currency 3 6 2 2 2 2" xfId="2218" xr:uid="{2EDF75D9-9DF1-4D15-A63F-99321888C554}"/>
    <cellStyle name="Currency 3 6 2 2 2 3" xfId="3338" xr:uid="{36B2BDE7-1F1C-48CD-897D-C5C9368DE7A9}"/>
    <cellStyle name="Currency 3 6 2 2 3" xfId="1545" xr:uid="{BDAE9F4A-1F2A-4929-9B6E-CDB0F86262E8}"/>
    <cellStyle name="Currency 3 6 2 2 4" xfId="2666" xr:uid="{A705D8D4-093F-4065-9587-10D85223DDE9}"/>
    <cellStyle name="Currency 3 6 2 3" xfId="647" xr:uid="{56125E7C-1742-4ACF-BB0E-E43D3CA194FC}"/>
    <cellStyle name="Currency 3 6 2 3 2" xfId="1769" xr:uid="{9508DE84-1650-4175-96A2-502B4865BFB5}"/>
    <cellStyle name="Currency 3 6 2 3 3" xfId="2890" xr:uid="{E432A14E-F0E6-4E51-BB40-82D8B6AFA63B}"/>
    <cellStyle name="Currency 3 6 2 4" xfId="872" xr:uid="{E4785ED5-C4FE-4EC5-9250-215C5FC63FFB}"/>
    <cellStyle name="Currency 3 6 2 4 2" xfId="1994" xr:uid="{84DBF149-983C-4D2C-97CA-52692B654AA7}"/>
    <cellStyle name="Currency 3 6 2 4 3" xfId="3114" xr:uid="{35564D6E-66EA-4936-BC68-519526646446}"/>
    <cellStyle name="Currency 3 6 2 5" xfId="1321" xr:uid="{DABDF685-A2AB-4177-BC95-9C75BD84269D}"/>
    <cellStyle name="Currency 3 6 2 6" xfId="2442" xr:uid="{7B14541A-8B64-49C9-A70C-C6BB7358E327}"/>
    <cellStyle name="Currency 3 6 3" xfId="310" xr:uid="{F1129CA9-F38D-4824-9964-87C98EA225B1}"/>
    <cellStyle name="Currency 3 6 3 2" xfId="984" xr:uid="{361AC9C4-F3D9-416D-A7CE-3D728A8E5808}"/>
    <cellStyle name="Currency 3 6 3 2 2" xfId="2106" xr:uid="{62C72DA8-CC64-4205-8399-D499D72F5F51}"/>
    <cellStyle name="Currency 3 6 3 2 3" xfId="3226" xr:uid="{4BD6BADE-8BAB-485F-8567-51B29AF24C01}"/>
    <cellStyle name="Currency 3 6 3 3" xfId="1433" xr:uid="{848AB0FC-B99F-4C90-8F90-C719FFDF4679}"/>
    <cellStyle name="Currency 3 6 3 4" xfId="2554" xr:uid="{79794743-3FB0-4807-9899-33AA9272AF7B}"/>
    <cellStyle name="Currency 3 6 4" xfId="535" xr:uid="{6EEA3730-3958-458A-9F9A-1BD212730030}"/>
    <cellStyle name="Currency 3 6 4 2" xfId="1657" xr:uid="{77DA1018-9D75-44D6-9698-29DC74D8F4B6}"/>
    <cellStyle name="Currency 3 6 4 3" xfId="2778" xr:uid="{29401653-4072-485C-B756-E95C40B434F2}"/>
    <cellStyle name="Currency 3 6 5" xfId="760" xr:uid="{5B7FBE3D-56FA-43B7-892C-2DF705DA3FDC}"/>
    <cellStyle name="Currency 3 6 5 2" xfId="1882" xr:uid="{8EAF614D-DD56-4EE4-9E84-55C4042ED954}"/>
    <cellStyle name="Currency 3 6 5 3" xfId="3002" xr:uid="{D207D16E-130E-4F29-BDF8-3F4B160865BE}"/>
    <cellStyle name="Currency 3 6 6" xfId="1209" xr:uid="{791DE9E4-4071-481A-83AC-BBE350FD8B39}"/>
    <cellStyle name="Currency 3 6 7" xfId="2330" xr:uid="{CC735A08-FBA8-4996-9B44-D2156B14AD70}"/>
    <cellStyle name="Currency 3 7" xfId="117" xr:uid="{38477E6A-F73F-45CE-874F-65B783645D3C}"/>
    <cellStyle name="Currency 3 7 2" xfId="342" xr:uid="{E0824701-4673-4767-87A4-D5F6CBB7BFC7}"/>
    <cellStyle name="Currency 3 7 2 2" xfId="1016" xr:uid="{1AE1B0E8-B041-434C-BEAC-E3B3A9EC7485}"/>
    <cellStyle name="Currency 3 7 2 2 2" xfId="2138" xr:uid="{C68D816D-B222-4CC4-9556-FC3980E0D04A}"/>
    <cellStyle name="Currency 3 7 2 2 3" xfId="3258" xr:uid="{05267378-79BD-4868-9008-054F8AD0FE39}"/>
    <cellStyle name="Currency 3 7 2 3" xfId="1465" xr:uid="{551D9E54-2501-472A-BAF0-197DE353CEC9}"/>
    <cellStyle name="Currency 3 7 2 4" xfId="2586" xr:uid="{6FDABCA2-318F-4FD2-9249-E57EFE7D9B88}"/>
    <cellStyle name="Currency 3 7 3" xfId="567" xr:uid="{BE09B805-D95B-4225-AF94-925B97C3757C}"/>
    <cellStyle name="Currency 3 7 3 2" xfId="1689" xr:uid="{A4B82F34-35C8-415F-908C-50EF3B2B1F5A}"/>
    <cellStyle name="Currency 3 7 3 3" xfId="2810" xr:uid="{329D25A8-A9AE-4099-BAAE-2A558D90D026}"/>
    <cellStyle name="Currency 3 7 4" xfId="792" xr:uid="{04C8843B-C3B0-4D47-973B-A21424B2ACDA}"/>
    <cellStyle name="Currency 3 7 4 2" xfId="1914" xr:uid="{7DDE1A75-F178-4FE3-8706-52020A266BF7}"/>
    <cellStyle name="Currency 3 7 4 3" xfId="3034" xr:uid="{20FC89AB-FCD4-47A4-BD96-C07B717EAF3D}"/>
    <cellStyle name="Currency 3 7 5" xfId="1241" xr:uid="{B4E85CD5-8D6D-4FFF-8258-2A3671FA8D44}"/>
    <cellStyle name="Currency 3 7 6" xfId="2362" xr:uid="{39AF4A2B-BB91-4137-9A34-A22E0E4D0F8C}"/>
    <cellStyle name="Currency 3 8" xfId="230" xr:uid="{6566E437-5D35-48B8-A32A-9D87289BE3B1}"/>
    <cellStyle name="Currency 3 8 2" xfId="904" xr:uid="{F29EC61A-8FB1-4AD7-9074-2826E07C1B69}"/>
    <cellStyle name="Currency 3 8 2 2" xfId="2026" xr:uid="{FA5ECE93-5719-41EC-8274-773685A50A89}"/>
    <cellStyle name="Currency 3 8 2 3" xfId="3146" xr:uid="{D1313A03-36BC-438B-B104-D45C70600300}"/>
    <cellStyle name="Currency 3 8 3" xfId="1353" xr:uid="{1D246FF9-BFF3-4A02-A527-FBBA325F7A93}"/>
    <cellStyle name="Currency 3 8 4" xfId="2474" xr:uid="{9946615F-F984-4907-9FF4-3E1620655438}"/>
    <cellStyle name="Currency 3 9" xfId="455" xr:uid="{08182AEF-56E8-4D7F-989C-99562D42507A}"/>
    <cellStyle name="Currency 3 9 2" xfId="1577" xr:uid="{BB29574C-ADC1-4AC1-90B8-8F365689AF55}"/>
    <cellStyle name="Currency 3 9 3" xfId="2698" xr:uid="{A427DEBE-ACB9-4ADE-B5C8-C4FEE2A6A9ED}"/>
    <cellStyle name="Currency 4" xfId="8" xr:uid="{00000000-0005-0000-0000-000006000000}"/>
    <cellStyle name="Currency 4 10" xfId="683" xr:uid="{1C6CF694-4695-4D7C-A045-6A665D8F89A8}"/>
    <cellStyle name="Currency 4 10 2" xfId="1805" xr:uid="{DD359BA7-8B0A-45E0-AD14-B74EACF64EAA}"/>
    <cellStyle name="Currency 4 10 3" xfId="2925" xr:uid="{694A495E-770F-4EA3-ACD4-437BFF975AC5}"/>
    <cellStyle name="Currency 4 11" xfId="1132" xr:uid="{4C2009EE-659C-4DCB-A943-1D264E7F1D41}"/>
    <cellStyle name="Currency 4 12" xfId="2253" xr:uid="{6DE76F28-78CB-48B2-B2FC-C424F975EE7B}"/>
    <cellStyle name="Currency 4 2" xfId="16" xr:uid="{68D6AD93-7258-42FA-988B-7DEEBA03E551}"/>
    <cellStyle name="Currency 4 2 10" xfId="1140" xr:uid="{CE6D2BA6-1114-403C-9BAB-A5C2F0008CDD}"/>
    <cellStyle name="Currency 4 2 11" xfId="2261" xr:uid="{8B3CB541-EC15-4B82-896A-D00F2BDCBECF}"/>
    <cellStyle name="Currency 4 2 2" xfId="32" xr:uid="{16F2F34B-F4EA-4ED9-A49E-53065312F29F}"/>
    <cellStyle name="Currency 4 2 2 2" xfId="80" xr:uid="{11AFDABD-4168-4D0C-B4FA-383BE2219158}"/>
    <cellStyle name="Currency 4 2 2 2 2" xfId="192" xr:uid="{33EED2D7-C196-4581-A265-7DD801053900}"/>
    <cellStyle name="Currency 4 2 2 2 2 2" xfId="417" xr:uid="{81370F6B-E0BB-4C40-A5D7-4BB818438B77}"/>
    <cellStyle name="Currency 4 2 2 2 2 2 2" xfId="1091" xr:uid="{92DB9042-AA0D-4ABB-A490-2FDD3BCD3443}"/>
    <cellStyle name="Currency 4 2 2 2 2 2 2 2" xfId="2213" xr:uid="{6C2FC71E-7CC7-4910-87A7-E39304C10226}"/>
    <cellStyle name="Currency 4 2 2 2 2 2 2 3" xfId="3333" xr:uid="{8F82CB0E-30CB-4008-8D9C-EAA6F83338ED}"/>
    <cellStyle name="Currency 4 2 2 2 2 2 3" xfId="1540" xr:uid="{B09227E7-5DBD-49B1-A8DD-7AAFDD94CE12}"/>
    <cellStyle name="Currency 4 2 2 2 2 2 4" xfId="2661" xr:uid="{B0D05E4E-3F14-42EB-A47A-864A81394085}"/>
    <cellStyle name="Currency 4 2 2 2 2 3" xfId="642" xr:uid="{73E20091-1139-46B1-8E10-C7C0F6E2D580}"/>
    <cellStyle name="Currency 4 2 2 2 2 3 2" xfId="1764" xr:uid="{C97A2DE1-E0B5-4F25-AF6A-0F68B35CBC5D}"/>
    <cellStyle name="Currency 4 2 2 2 2 3 3" xfId="2885" xr:uid="{523331FD-4DD7-44E7-976A-0DEF1CF3F383}"/>
    <cellStyle name="Currency 4 2 2 2 2 4" xfId="867" xr:uid="{002C315C-2564-4FB2-9322-9D888BE3BEDC}"/>
    <cellStyle name="Currency 4 2 2 2 2 4 2" xfId="1989" xr:uid="{12E84F89-946A-4191-B2D4-57F33E0C488F}"/>
    <cellStyle name="Currency 4 2 2 2 2 4 3" xfId="3109" xr:uid="{43C63712-7C7D-4F5A-9148-64690F9292B8}"/>
    <cellStyle name="Currency 4 2 2 2 2 5" xfId="1316" xr:uid="{CA16D96F-873F-4C05-B893-0F90B91939E3}"/>
    <cellStyle name="Currency 4 2 2 2 2 6" xfId="2437" xr:uid="{CBC6E793-0A13-4EE8-B6BE-559828B45F1D}"/>
    <cellStyle name="Currency 4 2 2 2 3" xfId="305" xr:uid="{3ECA69C7-FC9B-47F0-A37F-31994783B886}"/>
    <cellStyle name="Currency 4 2 2 2 3 2" xfId="979" xr:uid="{B70F27AA-EBE4-43F0-944C-B716EB3E4538}"/>
    <cellStyle name="Currency 4 2 2 2 3 2 2" xfId="2101" xr:uid="{86DA0DCE-56BF-4540-89DA-261D57CDF3A3}"/>
    <cellStyle name="Currency 4 2 2 2 3 2 3" xfId="3221" xr:uid="{E2E0DD32-51AF-4D96-9777-90AED16BC724}"/>
    <cellStyle name="Currency 4 2 2 2 3 3" xfId="1428" xr:uid="{367EDC00-BC89-4920-BCBC-1E7752E2A68A}"/>
    <cellStyle name="Currency 4 2 2 2 3 4" xfId="2549" xr:uid="{1148F569-2801-4A2B-A7A9-ABD66A9A25B0}"/>
    <cellStyle name="Currency 4 2 2 2 4" xfId="530" xr:uid="{F2E17B82-2A14-406E-A1CC-5B5B542B872A}"/>
    <cellStyle name="Currency 4 2 2 2 4 2" xfId="1652" xr:uid="{EDA5915D-62D5-4982-B909-87A769ADE88E}"/>
    <cellStyle name="Currency 4 2 2 2 4 3" xfId="2773" xr:uid="{468DA148-404E-4693-A99D-D06531B556F8}"/>
    <cellStyle name="Currency 4 2 2 2 5" xfId="755" xr:uid="{A9A16A0A-1058-4407-8DE0-BEE30F8AB473}"/>
    <cellStyle name="Currency 4 2 2 2 5 2" xfId="1877" xr:uid="{84D16945-D046-4D69-8D01-6F4D98351FBF}"/>
    <cellStyle name="Currency 4 2 2 2 5 3" xfId="2997" xr:uid="{769E2544-FB01-4C81-A938-4E061A4A1421}"/>
    <cellStyle name="Currency 4 2 2 2 6" xfId="1204" xr:uid="{BA550029-4669-44E4-A518-CE2D56DC66AE}"/>
    <cellStyle name="Currency 4 2 2 2 7" xfId="2325" xr:uid="{FC1F4080-49E4-49CF-9EE5-E9138FEE946D}"/>
    <cellStyle name="Currency 4 2 2 3" xfId="112" xr:uid="{BB487E08-8CDA-4500-9C1D-CD03BEC288A6}"/>
    <cellStyle name="Currency 4 2 2 3 2" xfId="224" xr:uid="{F15F3CCE-F97A-4E8E-AB41-813923D017D3}"/>
    <cellStyle name="Currency 4 2 2 3 2 2" xfId="449" xr:uid="{A538CE9A-A388-44DE-8537-D166EB26858D}"/>
    <cellStyle name="Currency 4 2 2 3 2 2 2" xfId="1123" xr:uid="{B16CDC78-81A0-4C98-8837-DE49D3BDD95F}"/>
    <cellStyle name="Currency 4 2 2 3 2 2 2 2" xfId="2245" xr:uid="{48AAD599-C992-4D76-AC13-52EC4C75B4CD}"/>
    <cellStyle name="Currency 4 2 2 3 2 2 2 3" xfId="3365" xr:uid="{79942574-5C30-4A4C-8DAE-9BF8B5EB53C2}"/>
    <cellStyle name="Currency 4 2 2 3 2 2 3" xfId="1572" xr:uid="{263CC3F0-865C-4E0E-A9B6-D51383E1AFE4}"/>
    <cellStyle name="Currency 4 2 2 3 2 2 4" xfId="2693" xr:uid="{66145BBD-8CDB-477F-9086-A63D2675D31C}"/>
    <cellStyle name="Currency 4 2 2 3 2 3" xfId="674" xr:uid="{1144E934-FF7B-49BC-8948-DB3CDD844125}"/>
    <cellStyle name="Currency 4 2 2 3 2 3 2" xfId="1796" xr:uid="{CDB656F0-2075-4F6D-BC25-EBDC7CBA21DC}"/>
    <cellStyle name="Currency 4 2 2 3 2 3 3" xfId="2917" xr:uid="{04DF5BE7-D9A6-4B5E-B22B-18885FD37F99}"/>
    <cellStyle name="Currency 4 2 2 3 2 4" xfId="899" xr:uid="{088841EA-8B6C-4815-BAE8-07F60604CA22}"/>
    <cellStyle name="Currency 4 2 2 3 2 4 2" xfId="2021" xr:uid="{0437F4AC-F357-41E3-BF85-5653F42BC1FD}"/>
    <cellStyle name="Currency 4 2 2 3 2 4 3" xfId="3141" xr:uid="{6F01335F-7660-4F36-8BD4-1A7D45E5824E}"/>
    <cellStyle name="Currency 4 2 2 3 2 5" xfId="1348" xr:uid="{5F8ED13F-2D3E-4FDB-97B7-AFF7C598ACCC}"/>
    <cellStyle name="Currency 4 2 2 3 2 6" xfId="2469" xr:uid="{6745837C-0111-4F5F-BA6F-DC78525D4D3B}"/>
    <cellStyle name="Currency 4 2 2 3 3" xfId="337" xr:uid="{13CA1A78-2269-4E77-805B-9B720D25DAB2}"/>
    <cellStyle name="Currency 4 2 2 3 3 2" xfId="1011" xr:uid="{65BD61EA-5CC7-4841-BA02-4F866055B4ED}"/>
    <cellStyle name="Currency 4 2 2 3 3 2 2" xfId="2133" xr:uid="{7E472452-3FAB-468F-97C3-B40D2669B6FE}"/>
    <cellStyle name="Currency 4 2 2 3 3 2 3" xfId="3253" xr:uid="{9780BBDA-E59C-425D-92D8-5DBEE6F8D017}"/>
    <cellStyle name="Currency 4 2 2 3 3 3" xfId="1460" xr:uid="{80A84F8A-094E-4E5D-BABC-27F956911436}"/>
    <cellStyle name="Currency 4 2 2 3 3 4" xfId="2581" xr:uid="{AE13D9D5-415F-43D5-964E-09581A8EAB21}"/>
    <cellStyle name="Currency 4 2 2 3 4" xfId="562" xr:uid="{6C46BB36-949E-4580-9252-6139995BEFDB}"/>
    <cellStyle name="Currency 4 2 2 3 4 2" xfId="1684" xr:uid="{5A3A408C-2981-4B6E-87FE-D5982E0CFDE9}"/>
    <cellStyle name="Currency 4 2 2 3 4 3" xfId="2805" xr:uid="{46B6B5B7-D6FA-461A-942B-9E77DF75B5DC}"/>
    <cellStyle name="Currency 4 2 2 3 5" xfId="787" xr:uid="{EE2C43DE-1F6E-468B-BCB9-134608DDD4A5}"/>
    <cellStyle name="Currency 4 2 2 3 5 2" xfId="1909" xr:uid="{0015A349-CF2E-47B8-BB59-3DA64A6000CC}"/>
    <cellStyle name="Currency 4 2 2 3 5 3" xfId="3029" xr:uid="{FA6D1854-CF47-40BB-AD96-D7CD41DAA9D6}"/>
    <cellStyle name="Currency 4 2 2 3 6" xfId="1236" xr:uid="{11037118-85B9-4031-AE5C-C10C3CFC855B}"/>
    <cellStyle name="Currency 4 2 2 3 7" xfId="2357" xr:uid="{9AED1A71-5233-4BB5-B05B-FA789F61FD2E}"/>
    <cellStyle name="Currency 4 2 2 4" xfId="144" xr:uid="{400C5D60-679A-481A-A4F3-A54DBFD14CF2}"/>
    <cellStyle name="Currency 4 2 2 4 2" xfId="369" xr:uid="{90F32087-102D-4A34-9279-0DDCC47012FB}"/>
    <cellStyle name="Currency 4 2 2 4 2 2" xfId="1043" xr:uid="{2871D5B8-35C3-4B34-A978-D00C4D4717B4}"/>
    <cellStyle name="Currency 4 2 2 4 2 2 2" xfId="2165" xr:uid="{23704BB2-E81D-4C90-90A7-BEEECC7FAC1E}"/>
    <cellStyle name="Currency 4 2 2 4 2 2 3" xfId="3285" xr:uid="{A7A085E6-AA8C-4B9C-9270-1EF4A8A06B00}"/>
    <cellStyle name="Currency 4 2 2 4 2 3" xfId="1492" xr:uid="{FAA92A7E-059F-484B-8133-0F0258C2CD4A}"/>
    <cellStyle name="Currency 4 2 2 4 2 4" xfId="2613" xr:uid="{1A1F81B3-8BA1-4B7F-9C58-FA1AAC76A337}"/>
    <cellStyle name="Currency 4 2 2 4 3" xfId="594" xr:uid="{85B7F4F9-4EA6-4B6E-A10F-ECDE8300CE44}"/>
    <cellStyle name="Currency 4 2 2 4 3 2" xfId="1716" xr:uid="{39CB38E6-16FA-4697-A9AA-36384A316BBE}"/>
    <cellStyle name="Currency 4 2 2 4 3 3" xfId="2837" xr:uid="{C5BF49BE-7497-4B4D-A452-71C346F49F78}"/>
    <cellStyle name="Currency 4 2 2 4 4" xfId="819" xr:uid="{14BFF410-0F10-43B6-B52A-765A6AD71F8A}"/>
    <cellStyle name="Currency 4 2 2 4 4 2" xfId="1941" xr:uid="{F83D0FC3-8E7E-4116-B13C-57231A104EF6}"/>
    <cellStyle name="Currency 4 2 2 4 4 3" xfId="3061" xr:uid="{A6EDE723-9B47-42FE-BDA1-FFEE51C468E7}"/>
    <cellStyle name="Currency 4 2 2 4 5" xfId="1268" xr:uid="{DE9964C1-6D79-4F13-B189-D5F8EE7F9F38}"/>
    <cellStyle name="Currency 4 2 2 4 6" xfId="2389" xr:uid="{E6DD53F8-F2E1-4CA7-AD8B-6BA55727CC47}"/>
    <cellStyle name="Currency 4 2 2 5" xfId="257" xr:uid="{54F27B18-E6B1-46CA-B0DE-8D5DAA002A11}"/>
    <cellStyle name="Currency 4 2 2 5 2" xfId="931" xr:uid="{65DC80BA-EAD5-47F4-943C-863B82B5C760}"/>
    <cellStyle name="Currency 4 2 2 5 2 2" xfId="2053" xr:uid="{A60090C8-9A81-4395-A542-6F7CDCFB28E3}"/>
    <cellStyle name="Currency 4 2 2 5 2 3" xfId="3173" xr:uid="{B841E11D-EFD9-4914-B6C1-C39A0BCABD78}"/>
    <cellStyle name="Currency 4 2 2 5 3" xfId="1380" xr:uid="{ED8C7979-838E-4FA3-ADB1-78BD1304DA8B}"/>
    <cellStyle name="Currency 4 2 2 5 4" xfId="2501" xr:uid="{264760A4-0081-4739-86A7-2820C47A1652}"/>
    <cellStyle name="Currency 4 2 2 6" xfId="482" xr:uid="{2A8917C1-6CF4-4239-8177-E0790F70563A}"/>
    <cellStyle name="Currency 4 2 2 6 2" xfId="1604" xr:uid="{36055751-7F85-4C80-A3CF-8CD4EF542E48}"/>
    <cellStyle name="Currency 4 2 2 6 3" xfId="2725" xr:uid="{6A793A6A-B925-42D1-8013-A5A852018DEA}"/>
    <cellStyle name="Currency 4 2 2 7" xfId="707" xr:uid="{601DD38C-0A04-4EE1-8C88-7E2C5D1AB2DA}"/>
    <cellStyle name="Currency 4 2 2 7 2" xfId="1829" xr:uid="{06F52A03-2C02-4EF9-86BB-CC21598FD886}"/>
    <cellStyle name="Currency 4 2 2 7 3" xfId="2949" xr:uid="{B0F866E3-B6AB-4E0A-959B-F9D53DCF78DF}"/>
    <cellStyle name="Currency 4 2 2 8" xfId="1156" xr:uid="{34A2D2E8-B431-4D0D-BA03-F32A30CDEC7E}"/>
    <cellStyle name="Currency 4 2 2 9" xfId="2277" xr:uid="{BB96EC65-BEFC-496A-BD10-4E85765366D7}"/>
    <cellStyle name="Currency 4 2 3" xfId="48" xr:uid="{85CAF54B-2CFE-4BB0-9F26-568CD3F86260}"/>
    <cellStyle name="Currency 4 2 3 2" xfId="160" xr:uid="{609C88D9-5B20-4D51-869D-E035C477CD61}"/>
    <cellStyle name="Currency 4 2 3 2 2" xfId="385" xr:uid="{E9C7780E-A67F-4D05-860E-EA1F4E514726}"/>
    <cellStyle name="Currency 4 2 3 2 2 2" xfId="1059" xr:uid="{C2973F77-A581-4B42-BCEC-AE269889840E}"/>
    <cellStyle name="Currency 4 2 3 2 2 2 2" xfId="2181" xr:uid="{26CA0B27-A23F-400B-A3D0-C159DBC2FC4C}"/>
    <cellStyle name="Currency 4 2 3 2 2 2 3" xfId="3301" xr:uid="{204EBFDA-5132-4EC6-BD50-67D1F7FDFAAA}"/>
    <cellStyle name="Currency 4 2 3 2 2 3" xfId="1508" xr:uid="{A8F70110-323D-4541-AFC2-54AD155159F0}"/>
    <cellStyle name="Currency 4 2 3 2 2 4" xfId="2629" xr:uid="{4C69749D-1825-439C-AF47-D9129E8A123C}"/>
    <cellStyle name="Currency 4 2 3 2 3" xfId="610" xr:uid="{47B64DAF-5B35-435D-A386-4760B44D53B2}"/>
    <cellStyle name="Currency 4 2 3 2 3 2" xfId="1732" xr:uid="{567D9217-0D69-4B82-A021-D1625AC8C123}"/>
    <cellStyle name="Currency 4 2 3 2 3 3" xfId="2853" xr:uid="{994B37F3-1D9C-419C-8EE0-354CFD18BA07}"/>
    <cellStyle name="Currency 4 2 3 2 4" xfId="835" xr:uid="{35FCB8FE-4E1C-47F5-9256-A493310C5AD4}"/>
    <cellStyle name="Currency 4 2 3 2 4 2" xfId="1957" xr:uid="{8A12CB04-8F49-466C-98CA-2A0752DAB61D}"/>
    <cellStyle name="Currency 4 2 3 2 4 3" xfId="3077" xr:uid="{67E13C67-660A-4E39-B2A6-6EFF195F3024}"/>
    <cellStyle name="Currency 4 2 3 2 5" xfId="1284" xr:uid="{95AE6BC1-8924-4488-A385-76C4DF559B9D}"/>
    <cellStyle name="Currency 4 2 3 2 6" xfId="2405" xr:uid="{47641EFB-C27E-483C-823F-2F36149E70B8}"/>
    <cellStyle name="Currency 4 2 3 3" xfId="273" xr:uid="{A4606608-548C-4E55-ACC6-00626E7A27E3}"/>
    <cellStyle name="Currency 4 2 3 3 2" xfId="947" xr:uid="{266F360D-D531-41B4-8296-5CDDF124852D}"/>
    <cellStyle name="Currency 4 2 3 3 2 2" xfId="2069" xr:uid="{22E2C3F6-4003-4CBE-B9DC-6BB6068C9C68}"/>
    <cellStyle name="Currency 4 2 3 3 2 3" xfId="3189" xr:uid="{393BFBC6-0CEE-4753-8810-33718BBCE661}"/>
    <cellStyle name="Currency 4 2 3 3 3" xfId="1396" xr:uid="{CD9ED2C7-5C3C-460F-A0EC-7AFBE54F7BF5}"/>
    <cellStyle name="Currency 4 2 3 3 4" xfId="2517" xr:uid="{B50A84F8-5E21-40DD-A0D9-CB58499B4C6B}"/>
    <cellStyle name="Currency 4 2 3 4" xfId="498" xr:uid="{C8C270E3-6F63-4B6D-977E-1B7E036E076F}"/>
    <cellStyle name="Currency 4 2 3 4 2" xfId="1620" xr:uid="{C11058A4-A938-4AD6-995A-40886761A5BD}"/>
    <cellStyle name="Currency 4 2 3 4 3" xfId="2741" xr:uid="{B8E2308C-A72F-4D2D-B736-87CD28765E73}"/>
    <cellStyle name="Currency 4 2 3 5" xfId="723" xr:uid="{2F63D8CA-A4BA-4BA8-A603-16674D2280E4}"/>
    <cellStyle name="Currency 4 2 3 5 2" xfId="1845" xr:uid="{1CA04065-71F0-46FA-A7AB-C3F1A82E4E55}"/>
    <cellStyle name="Currency 4 2 3 5 3" xfId="2965" xr:uid="{FA634F10-5D99-4E41-98CC-F521B0B0E5B2}"/>
    <cellStyle name="Currency 4 2 3 6" xfId="1172" xr:uid="{579E1813-31A9-44D8-AA62-DAFE0CE885DA}"/>
    <cellStyle name="Currency 4 2 3 7" xfId="2293" xr:uid="{11B24B9C-7A0C-4FCF-B162-C5E41B90EBA6}"/>
    <cellStyle name="Currency 4 2 4" xfId="64" xr:uid="{4AFAAA4B-68C7-4717-9071-693ABE102988}"/>
    <cellStyle name="Currency 4 2 4 2" xfId="176" xr:uid="{E66532F5-EE9E-4347-A3AF-F8FE4E4B583A}"/>
    <cellStyle name="Currency 4 2 4 2 2" xfId="401" xr:uid="{66F09D0E-7748-47D6-8900-2290C72257E7}"/>
    <cellStyle name="Currency 4 2 4 2 2 2" xfId="1075" xr:uid="{A2110549-F80C-40E0-8B27-BB393F768134}"/>
    <cellStyle name="Currency 4 2 4 2 2 2 2" xfId="2197" xr:uid="{85F3A9A5-238E-4E40-85AE-107AF20F83B2}"/>
    <cellStyle name="Currency 4 2 4 2 2 2 3" xfId="3317" xr:uid="{94A1D1DF-AFC6-47FA-A8AB-CDF8FC368938}"/>
    <cellStyle name="Currency 4 2 4 2 2 3" xfId="1524" xr:uid="{D9C99E90-5459-412B-89AC-AE89BBC65AE5}"/>
    <cellStyle name="Currency 4 2 4 2 2 4" xfId="2645" xr:uid="{1667F339-DAD1-4F84-830D-8FC7BAE19D71}"/>
    <cellStyle name="Currency 4 2 4 2 3" xfId="626" xr:uid="{72C41423-3BE5-4102-B6DB-2ED2AE5A633F}"/>
    <cellStyle name="Currency 4 2 4 2 3 2" xfId="1748" xr:uid="{727F7209-9F9C-4703-A454-D3B7890FF594}"/>
    <cellStyle name="Currency 4 2 4 2 3 3" xfId="2869" xr:uid="{83B14238-CDFE-4E0B-8429-E4D808307D59}"/>
    <cellStyle name="Currency 4 2 4 2 4" xfId="851" xr:uid="{BD3EB1AC-55B5-4BD2-B79A-504A896F434A}"/>
    <cellStyle name="Currency 4 2 4 2 4 2" xfId="1973" xr:uid="{B64E5477-F822-4A7A-97A5-2231DCF70D0B}"/>
    <cellStyle name="Currency 4 2 4 2 4 3" xfId="3093" xr:uid="{818914D1-267C-40A2-8BA7-9BD38CDC28D0}"/>
    <cellStyle name="Currency 4 2 4 2 5" xfId="1300" xr:uid="{C28E8203-8D38-4325-B39A-5BAFCC7C89C9}"/>
    <cellStyle name="Currency 4 2 4 2 6" xfId="2421" xr:uid="{0B3EF3DB-1BBC-4D13-95EC-C1BFE08C8580}"/>
    <cellStyle name="Currency 4 2 4 3" xfId="289" xr:uid="{E512E3EA-EE2B-4FF6-A674-2EE85A427408}"/>
    <cellStyle name="Currency 4 2 4 3 2" xfId="963" xr:uid="{DCE12E8C-57D5-40AB-A4E9-ED977AFCC252}"/>
    <cellStyle name="Currency 4 2 4 3 2 2" xfId="2085" xr:uid="{E6E8BEB6-648B-4DE1-BCB0-E63678CA2884}"/>
    <cellStyle name="Currency 4 2 4 3 2 3" xfId="3205" xr:uid="{06F0ADA0-C1D3-4201-A93A-6C8D669AAF4E}"/>
    <cellStyle name="Currency 4 2 4 3 3" xfId="1412" xr:uid="{D4E03A45-42EF-4E26-8961-F8F330B7D0C7}"/>
    <cellStyle name="Currency 4 2 4 3 4" xfId="2533" xr:uid="{496A9C38-7F77-4361-8697-0613888BA6CE}"/>
    <cellStyle name="Currency 4 2 4 4" xfId="514" xr:uid="{26167A4E-E77B-4359-AC61-6CC57C1A5767}"/>
    <cellStyle name="Currency 4 2 4 4 2" xfId="1636" xr:uid="{1AE68091-3A7C-49C8-8718-DAB19F08D341}"/>
    <cellStyle name="Currency 4 2 4 4 3" xfId="2757" xr:uid="{BEDD8A00-799C-4269-BE65-21607399452E}"/>
    <cellStyle name="Currency 4 2 4 5" xfId="739" xr:uid="{012F384F-3D7E-40BE-8528-7DEDCD1373AE}"/>
    <cellStyle name="Currency 4 2 4 5 2" xfId="1861" xr:uid="{96C830B9-AB7F-47A0-BD90-6F9717AD06EC}"/>
    <cellStyle name="Currency 4 2 4 5 3" xfId="2981" xr:uid="{F37CAE1D-78E3-4118-8341-236E60B5A95D}"/>
    <cellStyle name="Currency 4 2 4 6" xfId="1188" xr:uid="{B28F10BA-7880-4BF7-958B-41D040595BC4}"/>
    <cellStyle name="Currency 4 2 4 7" xfId="2309" xr:uid="{4929B044-E599-4F3C-AD29-E3330BE0F3B1}"/>
    <cellStyle name="Currency 4 2 5" xfId="96" xr:uid="{A410F266-463D-45A3-9A61-54E1ECE3632C}"/>
    <cellStyle name="Currency 4 2 5 2" xfId="208" xr:uid="{C0438484-B41E-4621-9FE6-6FDCC55C627C}"/>
    <cellStyle name="Currency 4 2 5 2 2" xfId="433" xr:uid="{5B41DF07-C5AC-4826-8E1E-FDF4E382E1A5}"/>
    <cellStyle name="Currency 4 2 5 2 2 2" xfId="1107" xr:uid="{2C911001-04C0-4C9E-8872-47D329D04F76}"/>
    <cellStyle name="Currency 4 2 5 2 2 2 2" xfId="2229" xr:uid="{6E01BB29-22C5-49E6-9B74-D2FF2CD7F52B}"/>
    <cellStyle name="Currency 4 2 5 2 2 2 3" xfId="3349" xr:uid="{DC1EA2D5-7429-4FB7-A040-585B3B6C7006}"/>
    <cellStyle name="Currency 4 2 5 2 2 3" xfId="1556" xr:uid="{0C266A0D-F665-4EAE-9665-6F509DF91E6E}"/>
    <cellStyle name="Currency 4 2 5 2 2 4" xfId="2677" xr:uid="{A69A84C2-0302-4DBE-B1B2-4D8097A43347}"/>
    <cellStyle name="Currency 4 2 5 2 3" xfId="658" xr:uid="{74F53EF3-A7A6-4BB9-B2D3-B4900B435D88}"/>
    <cellStyle name="Currency 4 2 5 2 3 2" xfId="1780" xr:uid="{B8083481-F40C-4055-9D66-4B7051085557}"/>
    <cellStyle name="Currency 4 2 5 2 3 3" xfId="2901" xr:uid="{5B24D92E-F0BA-43EA-A502-DC1F61D8EE84}"/>
    <cellStyle name="Currency 4 2 5 2 4" xfId="883" xr:uid="{A9DA797E-1AF2-4F8A-9C2C-940CB343356D}"/>
    <cellStyle name="Currency 4 2 5 2 4 2" xfId="2005" xr:uid="{F1703E97-42AC-4D81-AA86-40C6B16F8AF0}"/>
    <cellStyle name="Currency 4 2 5 2 4 3" xfId="3125" xr:uid="{EE473FBF-E171-4AAF-A5B8-1023C27FB3C1}"/>
    <cellStyle name="Currency 4 2 5 2 5" xfId="1332" xr:uid="{1EF59690-10AC-48FF-ABA8-8409B5C2ACD4}"/>
    <cellStyle name="Currency 4 2 5 2 6" xfId="2453" xr:uid="{1FCB6C12-BE6A-4122-8572-1D49EBD7FFE4}"/>
    <cellStyle name="Currency 4 2 5 3" xfId="321" xr:uid="{E1CCDD5A-4A59-4895-9EF3-6D034539D938}"/>
    <cellStyle name="Currency 4 2 5 3 2" xfId="995" xr:uid="{C96BDF80-C64A-4B7F-9078-C2BD7AFC5900}"/>
    <cellStyle name="Currency 4 2 5 3 2 2" xfId="2117" xr:uid="{3516DBD8-70EE-4917-99C3-69F6853526D6}"/>
    <cellStyle name="Currency 4 2 5 3 2 3" xfId="3237" xr:uid="{0EF1D054-98D6-44AA-8053-837981833878}"/>
    <cellStyle name="Currency 4 2 5 3 3" xfId="1444" xr:uid="{87FEEEA4-A200-471E-80D4-6FC382C28282}"/>
    <cellStyle name="Currency 4 2 5 3 4" xfId="2565" xr:uid="{A1455D9D-AA80-48B9-A3E8-C1C8D2716552}"/>
    <cellStyle name="Currency 4 2 5 4" xfId="546" xr:uid="{5A758FF6-113B-40E9-B8FD-2FE265ABCE58}"/>
    <cellStyle name="Currency 4 2 5 4 2" xfId="1668" xr:uid="{D2611DE3-6DB2-4E59-8483-5946DFCA26D8}"/>
    <cellStyle name="Currency 4 2 5 4 3" xfId="2789" xr:uid="{533BF4E9-F611-49EE-AFA7-236C1E6F8886}"/>
    <cellStyle name="Currency 4 2 5 5" xfId="771" xr:uid="{F6E7B72A-C0ED-4A5E-A2C5-535D19AFA0B9}"/>
    <cellStyle name="Currency 4 2 5 5 2" xfId="1893" xr:uid="{9ABDD9E6-0167-4BFA-AAB3-BF94E67E931B}"/>
    <cellStyle name="Currency 4 2 5 5 3" xfId="3013" xr:uid="{55D1DAB0-D746-4831-8610-DB6D61EBE15F}"/>
    <cellStyle name="Currency 4 2 5 6" xfId="1220" xr:uid="{53DA92B4-6538-4B1E-BF72-FF364DC31DC6}"/>
    <cellStyle name="Currency 4 2 5 7" xfId="2341" xr:uid="{356D0C4F-133C-4774-812E-1AA2530D0E17}"/>
    <cellStyle name="Currency 4 2 6" xfId="128" xr:uid="{2C0191EF-7000-4CB0-BB0D-D30182962011}"/>
    <cellStyle name="Currency 4 2 6 2" xfId="353" xr:uid="{3C4EB3EE-1E8A-4513-A4F1-CEFDABDF7AFE}"/>
    <cellStyle name="Currency 4 2 6 2 2" xfId="1027" xr:uid="{BCE26288-FBE4-402C-9B85-ADB41C9A909D}"/>
    <cellStyle name="Currency 4 2 6 2 2 2" xfId="2149" xr:uid="{FBAD22CC-DF99-4FA7-BFEA-011D1F5BC5C7}"/>
    <cellStyle name="Currency 4 2 6 2 2 3" xfId="3269" xr:uid="{67E2C658-81A6-41D5-9DC2-1725DCCBFB11}"/>
    <cellStyle name="Currency 4 2 6 2 3" xfId="1476" xr:uid="{A51E5FC4-97E3-4F89-B9C2-637B46CBFF62}"/>
    <cellStyle name="Currency 4 2 6 2 4" xfId="2597" xr:uid="{D378E0A0-902B-49B9-9D83-8992021FBD6F}"/>
    <cellStyle name="Currency 4 2 6 3" xfId="578" xr:uid="{50F3E83F-2341-46D8-8933-F6FC39584E61}"/>
    <cellStyle name="Currency 4 2 6 3 2" xfId="1700" xr:uid="{1D335917-A379-4C6D-9C97-5B4A9E8FD250}"/>
    <cellStyle name="Currency 4 2 6 3 3" xfId="2821" xr:uid="{AAEA8E5F-8048-4274-B188-CE03A9D75009}"/>
    <cellStyle name="Currency 4 2 6 4" xfId="803" xr:uid="{14867576-6B05-488A-9DA3-CCE79B5CD9D1}"/>
    <cellStyle name="Currency 4 2 6 4 2" xfId="1925" xr:uid="{53798D7A-EDF5-4B5F-963D-ACC8D9632890}"/>
    <cellStyle name="Currency 4 2 6 4 3" xfId="3045" xr:uid="{0AF32DAA-4BFA-4222-A80B-09C27CF82C49}"/>
    <cellStyle name="Currency 4 2 6 5" xfId="1252" xr:uid="{5FF8D3FB-E083-4494-819D-27175728D00A}"/>
    <cellStyle name="Currency 4 2 6 6" xfId="2373" xr:uid="{3DFF20C7-DF0D-4E81-B7B8-1A881284411E}"/>
    <cellStyle name="Currency 4 2 7" xfId="241" xr:uid="{76041190-10A7-4B4E-A23D-28AF383FA24E}"/>
    <cellStyle name="Currency 4 2 7 2" xfId="915" xr:uid="{35E566E5-80B4-4BE5-BE1D-1F97139BF53D}"/>
    <cellStyle name="Currency 4 2 7 2 2" xfId="2037" xr:uid="{B3D8DD9E-B39B-435F-B191-99AAF2749ED4}"/>
    <cellStyle name="Currency 4 2 7 2 3" xfId="3157" xr:uid="{98FE4A92-75F2-4116-862C-0B1D5AB41AB1}"/>
    <cellStyle name="Currency 4 2 7 3" xfId="1364" xr:uid="{EC60BFDF-21E2-4FC1-B2F1-C5AE3D70AC14}"/>
    <cellStyle name="Currency 4 2 7 4" xfId="2485" xr:uid="{C4492FFB-E26D-49B7-BC1C-4230113C9293}"/>
    <cellStyle name="Currency 4 2 8" xfId="466" xr:uid="{66E639FB-DF83-43F3-B988-266EDE645E7C}"/>
    <cellStyle name="Currency 4 2 8 2" xfId="1588" xr:uid="{EF2BA92A-8744-449B-A873-9BA8E66751DE}"/>
    <cellStyle name="Currency 4 2 8 3" xfId="2709" xr:uid="{57B09FFA-47DB-4D96-BF41-7DCF480B3D11}"/>
    <cellStyle name="Currency 4 2 9" xfId="691" xr:uid="{0BC608C7-21FA-482A-BF89-CFDFFCBBB189}"/>
    <cellStyle name="Currency 4 2 9 2" xfId="1813" xr:uid="{CDF4D340-173C-49FA-ABD7-E029C0CB29E8}"/>
    <cellStyle name="Currency 4 2 9 3" xfId="2933" xr:uid="{0C4A434C-6BD0-46C4-A777-34B1BEAAB54C}"/>
    <cellStyle name="Currency 4 3" xfId="24" xr:uid="{7B3FF9C4-8523-4BC0-96D0-FC837BF8B96C}"/>
    <cellStyle name="Currency 4 3 2" xfId="72" xr:uid="{B95E881F-2FEA-4779-A4A1-3FF8480AF8BD}"/>
    <cellStyle name="Currency 4 3 2 2" xfId="184" xr:uid="{9FBE3281-7469-43AD-9113-8AC955640424}"/>
    <cellStyle name="Currency 4 3 2 2 2" xfId="409" xr:uid="{E1DBC487-2241-4140-96DA-9795E748EC67}"/>
    <cellStyle name="Currency 4 3 2 2 2 2" xfId="1083" xr:uid="{90C3724A-E434-44DA-9C38-BED7A99C92E4}"/>
    <cellStyle name="Currency 4 3 2 2 2 2 2" xfId="2205" xr:uid="{C17246FF-40CB-4C0A-B79A-983634343953}"/>
    <cellStyle name="Currency 4 3 2 2 2 2 3" xfId="3325" xr:uid="{0576BC69-33C0-45DD-853D-0C6480FE0EAE}"/>
    <cellStyle name="Currency 4 3 2 2 2 3" xfId="1532" xr:uid="{8304DC52-9723-4131-A17E-D6A9ADB41978}"/>
    <cellStyle name="Currency 4 3 2 2 2 4" xfId="2653" xr:uid="{98472875-A67B-44D1-BCD6-253DCD524733}"/>
    <cellStyle name="Currency 4 3 2 2 3" xfId="634" xr:uid="{B6C6A231-2F73-4730-92E3-3087D8D33268}"/>
    <cellStyle name="Currency 4 3 2 2 3 2" xfId="1756" xr:uid="{7B4DD91A-8E86-4C92-B396-2DD4E258BEB5}"/>
    <cellStyle name="Currency 4 3 2 2 3 3" xfId="2877" xr:uid="{A890EEC6-8571-4E20-8734-7999CE9F1487}"/>
    <cellStyle name="Currency 4 3 2 2 4" xfId="859" xr:uid="{871894A0-15C5-4CD2-8103-253DE25227C4}"/>
    <cellStyle name="Currency 4 3 2 2 4 2" xfId="1981" xr:uid="{339B6C25-89A4-4216-A27A-75A60B1437A4}"/>
    <cellStyle name="Currency 4 3 2 2 4 3" xfId="3101" xr:uid="{7D5185E1-85EB-4F02-BCF3-6ABD998525DF}"/>
    <cellStyle name="Currency 4 3 2 2 5" xfId="1308" xr:uid="{897A63F1-2215-41D9-86BA-28A404AA3617}"/>
    <cellStyle name="Currency 4 3 2 2 6" xfId="2429" xr:uid="{4310186E-3CB1-4505-9398-E7B2B2BF242A}"/>
    <cellStyle name="Currency 4 3 2 3" xfId="297" xr:uid="{A9E2D902-E8FD-466A-9500-7D2CE2D96EB2}"/>
    <cellStyle name="Currency 4 3 2 3 2" xfId="971" xr:uid="{10B1F3EC-1DD5-4370-B62F-69D9BA795468}"/>
    <cellStyle name="Currency 4 3 2 3 2 2" xfId="2093" xr:uid="{FB732C88-E9B4-4F11-BC5B-3E3718147481}"/>
    <cellStyle name="Currency 4 3 2 3 2 3" xfId="3213" xr:uid="{BF7B7715-8A2C-4CEC-A819-630BB457CE97}"/>
    <cellStyle name="Currency 4 3 2 3 3" xfId="1420" xr:uid="{8FAF78A5-BBB1-4A25-A9B3-74B2AFF7F599}"/>
    <cellStyle name="Currency 4 3 2 3 4" xfId="2541" xr:uid="{831B86FA-0FFA-44F0-B6B1-61D7E153708B}"/>
    <cellStyle name="Currency 4 3 2 4" xfId="522" xr:uid="{A19E76DD-5B06-445E-B8B6-26584FC0C77D}"/>
    <cellStyle name="Currency 4 3 2 4 2" xfId="1644" xr:uid="{7FC9EC5B-C7DA-4F8E-920D-7D1917B5495C}"/>
    <cellStyle name="Currency 4 3 2 4 3" xfId="2765" xr:uid="{F8E72BF7-4AA6-44F3-889F-547DD47A4D08}"/>
    <cellStyle name="Currency 4 3 2 5" xfId="747" xr:uid="{BDF7FA21-9F25-43E7-A70C-C9A6DA51F316}"/>
    <cellStyle name="Currency 4 3 2 5 2" xfId="1869" xr:uid="{EC188B62-8CB0-4586-BA31-F631EABE2D7A}"/>
    <cellStyle name="Currency 4 3 2 5 3" xfId="2989" xr:uid="{C556B586-3106-4115-8B97-F45D7B847B6C}"/>
    <cellStyle name="Currency 4 3 2 6" xfId="1196" xr:uid="{56D3A29A-D9DB-41B7-B63B-54BF63EBD911}"/>
    <cellStyle name="Currency 4 3 2 7" xfId="2317" xr:uid="{AD869494-A413-4DF5-BEB8-AB22392BB1D7}"/>
    <cellStyle name="Currency 4 3 3" xfId="104" xr:uid="{F47C81A5-9425-4E27-8579-7038EA515B05}"/>
    <cellStyle name="Currency 4 3 3 2" xfId="216" xr:uid="{3A8E5A36-D5DD-43EA-8450-266AD6CF18C2}"/>
    <cellStyle name="Currency 4 3 3 2 2" xfId="441" xr:uid="{C2BE2C9A-D021-433C-9EA3-8E35ADF70697}"/>
    <cellStyle name="Currency 4 3 3 2 2 2" xfId="1115" xr:uid="{2230A72E-FA79-4F87-92CF-D8E44A679212}"/>
    <cellStyle name="Currency 4 3 3 2 2 2 2" xfId="2237" xr:uid="{FC4A47F6-466A-4BDB-A0BA-F49F3308EFFD}"/>
    <cellStyle name="Currency 4 3 3 2 2 2 3" xfId="3357" xr:uid="{5BFC605E-9636-48B9-ABA7-2AD555EFDC3D}"/>
    <cellStyle name="Currency 4 3 3 2 2 3" xfId="1564" xr:uid="{9FCA04FA-0641-4BDE-A369-F248E72469F6}"/>
    <cellStyle name="Currency 4 3 3 2 2 4" xfId="2685" xr:uid="{6DEB7865-5077-4667-A45B-C701C707305F}"/>
    <cellStyle name="Currency 4 3 3 2 3" xfId="666" xr:uid="{C722420E-F62D-498C-8A70-95B101511C7B}"/>
    <cellStyle name="Currency 4 3 3 2 3 2" xfId="1788" xr:uid="{1DACE15D-08B8-42E6-B78B-F9D51FD16F0F}"/>
    <cellStyle name="Currency 4 3 3 2 3 3" xfId="2909" xr:uid="{7837E0DB-BD1B-43D7-8B28-1CA978EFE4D8}"/>
    <cellStyle name="Currency 4 3 3 2 4" xfId="891" xr:uid="{D739546F-5F8A-47F1-8FB0-A4EE40CC83FF}"/>
    <cellStyle name="Currency 4 3 3 2 4 2" xfId="2013" xr:uid="{055960A4-E78C-4135-BDB6-459599DBBB82}"/>
    <cellStyle name="Currency 4 3 3 2 4 3" xfId="3133" xr:uid="{5E825885-538A-465D-AF25-42CBF6C995C0}"/>
    <cellStyle name="Currency 4 3 3 2 5" xfId="1340" xr:uid="{6504ECB9-B75D-4E81-8B90-75812D241A41}"/>
    <cellStyle name="Currency 4 3 3 2 6" xfId="2461" xr:uid="{498CD83F-9B9A-4DEB-AF8D-356D07CE2134}"/>
    <cellStyle name="Currency 4 3 3 3" xfId="329" xr:uid="{C1668F5D-E4FE-49AF-9A8A-AE24DF5550C2}"/>
    <cellStyle name="Currency 4 3 3 3 2" xfId="1003" xr:uid="{DA3FE0C1-00E2-4D50-B6D0-ABA97BDF5044}"/>
    <cellStyle name="Currency 4 3 3 3 2 2" xfId="2125" xr:uid="{DB1ACEBC-282A-4C33-ACC3-5A54A691A0C8}"/>
    <cellStyle name="Currency 4 3 3 3 2 3" xfId="3245" xr:uid="{76278755-B61A-4375-B68E-4D5EB4C8ED59}"/>
    <cellStyle name="Currency 4 3 3 3 3" xfId="1452" xr:uid="{868F3920-71AF-4321-AEE6-00FF30B81428}"/>
    <cellStyle name="Currency 4 3 3 3 4" xfId="2573" xr:uid="{8873926C-D90E-4EFA-A775-B9080CF822DE}"/>
    <cellStyle name="Currency 4 3 3 4" xfId="554" xr:uid="{FC0FB87B-D0B8-4C34-A10B-B2EC710240D2}"/>
    <cellStyle name="Currency 4 3 3 4 2" xfId="1676" xr:uid="{D0E534B5-6983-49BB-A1E3-CE1F6333A11C}"/>
    <cellStyle name="Currency 4 3 3 4 3" xfId="2797" xr:uid="{3A487400-50C6-4D97-85B3-2FA29A0EBDF2}"/>
    <cellStyle name="Currency 4 3 3 5" xfId="779" xr:uid="{42D7F4E5-438F-47A2-A458-D5AAFC1ADCFA}"/>
    <cellStyle name="Currency 4 3 3 5 2" xfId="1901" xr:uid="{E9EC939F-7CC5-474B-A733-6F79E35A35F7}"/>
    <cellStyle name="Currency 4 3 3 5 3" xfId="3021" xr:uid="{CC099828-B619-468A-AA7C-BE85F7B01223}"/>
    <cellStyle name="Currency 4 3 3 6" xfId="1228" xr:uid="{822BF877-1C9A-4734-AA8D-0350DA5F2C4F}"/>
    <cellStyle name="Currency 4 3 3 7" xfId="2349" xr:uid="{3F10A5F8-B77D-4E53-9A8E-51EC07EFB0B4}"/>
    <cellStyle name="Currency 4 3 4" xfId="136" xr:uid="{0CCA1EE8-811C-4E71-9DA6-320398F20C4C}"/>
    <cellStyle name="Currency 4 3 4 2" xfId="361" xr:uid="{0D5222F7-C25C-41D7-8125-3B1F82032E3C}"/>
    <cellStyle name="Currency 4 3 4 2 2" xfId="1035" xr:uid="{52F12A38-BB8D-47B9-87BA-866EA8B69CF3}"/>
    <cellStyle name="Currency 4 3 4 2 2 2" xfId="2157" xr:uid="{13DBD02A-4059-491A-913A-8AB9693AEBBC}"/>
    <cellStyle name="Currency 4 3 4 2 2 3" xfId="3277" xr:uid="{B52B20F6-09D3-4CC6-81E9-7FAD50A3F78B}"/>
    <cellStyle name="Currency 4 3 4 2 3" xfId="1484" xr:uid="{BDFF8E9C-A725-4F12-8434-378EA1DA6E23}"/>
    <cellStyle name="Currency 4 3 4 2 4" xfId="2605" xr:uid="{0BD76C99-BDD7-45B8-9B96-C31C0FAE6100}"/>
    <cellStyle name="Currency 4 3 4 3" xfId="586" xr:uid="{72DE1D06-1D4E-43C2-8C2C-003F80D219D6}"/>
    <cellStyle name="Currency 4 3 4 3 2" xfId="1708" xr:uid="{1CF4FC66-92CC-4E32-802D-D5DB281E7BF9}"/>
    <cellStyle name="Currency 4 3 4 3 3" xfId="2829" xr:uid="{71F48E19-290F-43AF-A679-B6C559B90744}"/>
    <cellStyle name="Currency 4 3 4 4" xfId="811" xr:uid="{9A15B86E-8B38-4686-B45B-DAC3B6B9988A}"/>
    <cellStyle name="Currency 4 3 4 4 2" xfId="1933" xr:uid="{4B800E91-6BD8-45FF-AC7F-A6C76B1E4CA8}"/>
    <cellStyle name="Currency 4 3 4 4 3" xfId="3053" xr:uid="{45E0060B-90A3-4E2D-894D-9EC5EC068420}"/>
    <cellStyle name="Currency 4 3 4 5" xfId="1260" xr:uid="{2BF4D5D4-CF51-49DF-B78F-A89EE134EB41}"/>
    <cellStyle name="Currency 4 3 4 6" xfId="2381" xr:uid="{5E9F2E19-4071-4162-8172-9C0F80E603E0}"/>
    <cellStyle name="Currency 4 3 5" xfId="249" xr:uid="{1228C049-A641-4587-A00F-DE224825A5AE}"/>
    <cellStyle name="Currency 4 3 5 2" xfId="923" xr:uid="{B1374D17-1A6E-4B5E-B19E-88EB035913AD}"/>
    <cellStyle name="Currency 4 3 5 2 2" xfId="2045" xr:uid="{2710502E-8D7D-44DA-896B-77031BF0ED95}"/>
    <cellStyle name="Currency 4 3 5 2 3" xfId="3165" xr:uid="{AC993146-9F1F-4FBB-848F-60F1391D3F2C}"/>
    <cellStyle name="Currency 4 3 5 3" xfId="1372" xr:uid="{B9D16AA9-2F0A-4E16-B1FC-91663404BBFC}"/>
    <cellStyle name="Currency 4 3 5 4" xfId="2493" xr:uid="{0FA3356A-A1D6-49A6-95FE-3975FCACB69B}"/>
    <cellStyle name="Currency 4 3 6" xfId="474" xr:uid="{E0C95573-3493-459B-B562-329A3DC209C9}"/>
    <cellStyle name="Currency 4 3 6 2" xfId="1596" xr:uid="{18E3FD25-BA37-454E-A703-2701FBC66038}"/>
    <cellStyle name="Currency 4 3 6 3" xfId="2717" xr:uid="{4405E312-8166-4BFF-B1D9-5BB7796C6CA5}"/>
    <cellStyle name="Currency 4 3 7" xfId="699" xr:uid="{9FAE384F-FE7C-4553-9562-95073ECFFFC9}"/>
    <cellStyle name="Currency 4 3 7 2" xfId="1821" xr:uid="{666B60D7-E412-46F5-9435-288789699A50}"/>
    <cellStyle name="Currency 4 3 7 3" xfId="2941" xr:uid="{7513180E-AA20-4280-94A5-EEA2A269A491}"/>
    <cellStyle name="Currency 4 3 8" xfId="1148" xr:uid="{96020EC4-7DA5-4C4C-BF91-D07156318A24}"/>
    <cellStyle name="Currency 4 3 9" xfId="2269" xr:uid="{382D941D-5AC1-4202-AB97-B691E6DF9644}"/>
    <cellStyle name="Currency 4 4" xfId="40" xr:uid="{9EA7FAF4-4A82-4153-B616-D5515A667E71}"/>
    <cellStyle name="Currency 4 4 2" xfId="152" xr:uid="{CF2A127A-DA1B-40E8-9866-31D243940090}"/>
    <cellStyle name="Currency 4 4 2 2" xfId="377" xr:uid="{5F6075DF-E642-4A60-BECB-24E562D3E3F9}"/>
    <cellStyle name="Currency 4 4 2 2 2" xfId="1051" xr:uid="{22518297-F8FC-4635-BF4F-801C8121A368}"/>
    <cellStyle name="Currency 4 4 2 2 2 2" xfId="2173" xr:uid="{F7B8641A-C3D5-4847-BCB2-43B8E5EAA7F5}"/>
    <cellStyle name="Currency 4 4 2 2 2 3" xfId="3293" xr:uid="{A71887AF-7B76-4AA2-B69C-F2D17A9CA5F3}"/>
    <cellStyle name="Currency 4 4 2 2 3" xfId="1500" xr:uid="{A0212958-8DDE-41D6-9626-B1B3DE78956D}"/>
    <cellStyle name="Currency 4 4 2 2 4" xfId="2621" xr:uid="{57913BFC-83D5-4110-8BDB-B9B042539E41}"/>
    <cellStyle name="Currency 4 4 2 3" xfId="602" xr:uid="{71115CA5-7CE5-4944-8BD1-CA616F3DE134}"/>
    <cellStyle name="Currency 4 4 2 3 2" xfId="1724" xr:uid="{41C7F8A9-CE5A-4519-840B-3D7CEED5AF2D}"/>
    <cellStyle name="Currency 4 4 2 3 3" xfId="2845" xr:uid="{DA030325-076A-42FD-ABD9-E4F4F409ECD5}"/>
    <cellStyle name="Currency 4 4 2 4" xfId="827" xr:uid="{FF4D0661-D13F-4A47-9828-7AE10E8FDB22}"/>
    <cellStyle name="Currency 4 4 2 4 2" xfId="1949" xr:uid="{E7925541-F62E-422D-AB1A-2296AD358B30}"/>
    <cellStyle name="Currency 4 4 2 4 3" xfId="3069" xr:uid="{A3D80107-1421-4538-8698-9F3E1CD04836}"/>
    <cellStyle name="Currency 4 4 2 5" xfId="1276" xr:uid="{DC85B229-8000-49B1-9856-81834C64C988}"/>
    <cellStyle name="Currency 4 4 2 6" xfId="2397" xr:uid="{E2D6D75C-C3C3-497A-A884-7266C64254DF}"/>
    <cellStyle name="Currency 4 4 3" xfId="265" xr:uid="{227BE94D-696D-40F2-AF8B-BC09F0A257E9}"/>
    <cellStyle name="Currency 4 4 3 2" xfId="939" xr:uid="{114D2799-EFB6-4654-8951-5A65EBEEB518}"/>
    <cellStyle name="Currency 4 4 3 2 2" xfId="2061" xr:uid="{83F7F8FB-25DA-44B6-96D0-8629C72C6786}"/>
    <cellStyle name="Currency 4 4 3 2 3" xfId="3181" xr:uid="{8E42E012-0485-4C4D-86A6-58979A61AA80}"/>
    <cellStyle name="Currency 4 4 3 3" xfId="1388" xr:uid="{36C6B3C1-5160-4555-9CDD-BA82CAB79FB1}"/>
    <cellStyle name="Currency 4 4 3 4" xfId="2509" xr:uid="{D4D45E54-F0C5-4D9B-9DE9-0022E82A2C0A}"/>
    <cellStyle name="Currency 4 4 4" xfId="490" xr:uid="{22C8F61D-9038-4CC0-BB18-890885259C09}"/>
    <cellStyle name="Currency 4 4 4 2" xfId="1612" xr:uid="{655CEA00-6F1C-4CA0-A692-5D6EBE37122E}"/>
    <cellStyle name="Currency 4 4 4 3" xfId="2733" xr:uid="{124DF880-D930-4439-9819-596BE6D5CD2D}"/>
    <cellStyle name="Currency 4 4 5" xfId="715" xr:uid="{3CD04404-9053-423D-8990-1212D248A52B}"/>
    <cellStyle name="Currency 4 4 5 2" xfId="1837" xr:uid="{44EC44AB-7463-4609-9AF4-25D58C50DA61}"/>
    <cellStyle name="Currency 4 4 5 3" xfId="2957" xr:uid="{1B25B1F7-46F5-4BC4-B3A8-5505F629250A}"/>
    <cellStyle name="Currency 4 4 6" xfId="1164" xr:uid="{DEE80C48-3A6D-452E-B30B-D2C9062AAC77}"/>
    <cellStyle name="Currency 4 4 7" xfId="2285" xr:uid="{F57C0347-6EC4-448B-B2D0-31C3F767AD76}"/>
    <cellStyle name="Currency 4 5" xfId="56" xr:uid="{135998AE-3565-4247-937D-9B9D08CDB675}"/>
    <cellStyle name="Currency 4 5 2" xfId="168" xr:uid="{8A493ED4-0817-4EBD-954A-35C3B1DC6EBF}"/>
    <cellStyle name="Currency 4 5 2 2" xfId="393" xr:uid="{8BB943DC-E958-4D63-85B6-0D56DA021976}"/>
    <cellStyle name="Currency 4 5 2 2 2" xfId="1067" xr:uid="{1879704F-C78A-4B42-99B5-89CD3A0BC03C}"/>
    <cellStyle name="Currency 4 5 2 2 2 2" xfId="2189" xr:uid="{7BB32DDB-291B-44D8-AFC2-98F04C358C67}"/>
    <cellStyle name="Currency 4 5 2 2 2 3" xfId="3309" xr:uid="{788D90A4-3897-46FD-81F2-0A2C24E8747D}"/>
    <cellStyle name="Currency 4 5 2 2 3" xfId="1516" xr:uid="{A82B379A-9A26-4A49-B20D-190C04E2E1BE}"/>
    <cellStyle name="Currency 4 5 2 2 4" xfId="2637" xr:uid="{6B311D06-77B5-4783-8524-8A40188ABBD9}"/>
    <cellStyle name="Currency 4 5 2 3" xfId="618" xr:uid="{2D88672C-40A5-4815-AB80-02E3C6FB6F40}"/>
    <cellStyle name="Currency 4 5 2 3 2" xfId="1740" xr:uid="{455231C6-A402-4C82-8B05-18195E6AC40D}"/>
    <cellStyle name="Currency 4 5 2 3 3" xfId="2861" xr:uid="{A7A66887-CF52-40A2-B352-22752AC73EFF}"/>
    <cellStyle name="Currency 4 5 2 4" xfId="843" xr:uid="{8477D066-FF3C-4A89-B922-5853C336F0DE}"/>
    <cellStyle name="Currency 4 5 2 4 2" xfId="1965" xr:uid="{2D09C90B-82AE-4EA2-B2C7-FFD4AB869F70}"/>
    <cellStyle name="Currency 4 5 2 4 3" xfId="3085" xr:uid="{B8ED2C54-C055-4A74-810E-8E34C9E3CD6B}"/>
    <cellStyle name="Currency 4 5 2 5" xfId="1292" xr:uid="{A4A41440-570B-4AA0-8AFC-6B794DE39403}"/>
    <cellStyle name="Currency 4 5 2 6" xfId="2413" xr:uid="{89F2CE7C-72E4-460C-9818-952E7D176C52}"/>
    <cellStyle name="Currency 4 5 3" xfId="281" xr:uid="{2ED2BD65-69C1-4298-B05C-FC26E8574428}"/>
    <cellStyle name="Currency 4 5 3 2" xfId="955" xr:uid="{A29E5ECE-4D62-49CE-A240-1FE0E9F48F26}"/>
    <cellStyle name="Currency 4 5 3 2 2" xfId="2077" xr:uid="{697733C0-C6EC-4465-9D85-BAED14BD14CF}"/>
    <cellStyle name="Currency 4 5 3 2 3" xfId="3197" xr:uid="{A2421B48-7DB9-4367-8F73-7DD5DE33D0A0}"/>
    <cellStyle name="Currency 4 5 3 3" xfId="1404" xr:uid="{4794BEC0-BA53-4EFB-BBCA-DCAB930E28D9}"/>
    <cellStyle name="Currency 4 5 3 4" xfId="2525" xr:uid="{173E41F3-6D41-4086-A988-1DB7F3C091DD}"/>
    <cellStyle name="Currency 4 5 4" xfId="506" xr:uid="{D3AAA48F-1FF0-4AB3-B6F8-0F41A230C04F}"/>
    <cellStyle name="Currency 4 5 4 2" xfId="1628" xr:uid="{C505B0BF-AB20-443A-9292-ADD6760B1443}"/>
    <cellStyle name="Currency 4 5 4 3" xfId="2749" xr:uid="{20C7A529-18F8-4569-90E9-5851D630EA4E}"/>
    <cellStyle name="Currency 4 5 5" xfId="731" xr:uid="{347F5612-670A-4A9F-8DE2-96748EDB050F}"/>
    <cellStyle name="Currency 4 5 5 2" xfId="1853" xr:uid="{F1223233-60ED-40E9-B58B-5010C47FE340}"/>
    <cellStyle name="Currency 4 5 5 3" xfId="2973" xr:uid="{1379D637-9D61-4DFE-AD17-0F88572C78AF}"/>
    <cellStyle name="Currency 4 5 6" xfId="1180" xr:uid="{2315F56C-1234-43B4-902E-BB0C89C8FC3E}"/>
    <cellStyle name="Currency 4 5 7" xfId="2301" xr:uid="{0D60E9BF-4496-4D63-A0B3-E41BDA15EBAD}"/>
    <cellStyle name="Currency 4 6" xfId="88" xr:uid="{D9BDD49D-BEDC-4A49-A0F2-BBF60D081EB5}"/>
    <cellStyle name="Currency 4 6 2" xfId="200" xr:uid="{262A2F88-EBC5-4CBA-A0DB-C2F7A612F736}"/>
    <cellStyle name="Currency 4 6 2 2" xfId="425" xr:uid="{696840BF-3C5E-411A-B19E-84D96270C6DC}"/>
    <cellStyle name="Currency 4 6 2 2 2" xfId="1099" xr:uid="{382F9EFF-92F9-49B6-8B6C-C2035E932BA7}"/>
    <cellStyle name="Currency 4 6 2 2 2 2" xfId="2221" xr:uid="{377F9AA9-630F-4852-BFDA-30A778671F31}"/>
    <cellStyle name="Currency 4 6 2 2 2 3" xfId="3341" xr:uid="{4F914F74-BBC7-4BD5-8592-930E5937DF6A}"/>
    <cellStyle name="Currency 4 6 2 2 3" xfId="1548" xr:uid="{7847CAD4-5DE6-4029-8AA0-2087F45BD0E0}"/>
    <cellStyle name="Currency 4 6 2 2 4" xfId="2669" xr:uid="{8A49D8C6-1F51-410E-8BE2-9E30AB99159F}"/>
    <cellStyle name="Currency 4 6 2 3" xfId="650" xr:uid="{CDC24F8E-E17D-4F9B-8294-F431A987B800}"/>
    <cellStyle name="Currency 4 6 2 3 2" xfId="1772" xr:uid="{2E9A4A05-A9F8-44EC-984B-D54D59C6A3D7}"/>
    <cellStyle name="Currency 4 6 2 3 3" xfId="2893" xr:uid="{B93EB6ED-7F76-462F-A797-95ECCA17AB4C}"/>
    <cellStyle name="Currency 4 6 2 4" xfId="875" xr:uid="{CCE03772-81AC-42A8-937D-487E2A76CB1E}"/>
    <cellStyle name="Currency 4 6 2 4 2" xfId="1997" xr:uid="{360E4323-B81D-4EF6-AE6B-F84A8E2684E9}"/>
    <cellStyle name="Currency 4 6 2 4 3" xfId="3117" xr:uid="{1C9A9D8D-2DB1-4BBE-9048-8BFEF68B3770}"/>
    <cellStyle name="Currency 4 6 2 5" xfId="1324" xr:uid="{109B648B-FF70-46E1-B33C-917F521D7F79}"/>
    <cellStyle name="Currency 4 6 2 6" xfId="2445" xr:uid="{D616839C-32D6-47CD-BDD6-DAC709BB6910}"/>
    <cellStyle name="Currency 4 6 3" xfId="313" xr:uid="{DA8E2CF3-954C-4E45-B4E2-A6761B5E140C}"/>
    <cellStyle name="Currency 4 6 3 2" xfId="987" xr:uid="{695BC5F5-90B0-48F1-A316-96CE846F1FCD}"/>
    <cellStyle name="Currency 4 6 3 2 2" xfId="2109" xr:uid="{B8AC77A6-61DB-423A-92F1-5652A6B658EB}"/>
    <cellStyle name="Currency 4 6 3 2 3" xfId="3229" xr:uid="{99AE8537-42E6-4A3E-84F0-8B9A1B0F5780}"/>
    <cellStyle name="Currency 4 6 3 3" xfId="1436" xr:uid="{77B9F84E-BE81-4CA0-855B-ECECB5B2B8EE}"/>
    <cellStyle name="Currency 4 6 3 4" xfId="2557" xr:uid="{D8B5D952-2225-4E4F-B123-9A2129299C76}"/>
    <cellStyle name="Currency 4 6 4" xfId="538" xr:uid="{BB5DFC49-D15D-4391-B5E9-1EB8DC47E805}"/>
    <cellStyle name="Currency 4 6 4 2" xfId="1660" xr:uid="{0A2FD13A-A410-45EC-8BCD-21A3C2688814}"/>
    <cellStyle name="Currency 4 6 4 3" xfId="2781" xr:uid="{F604E632-483D-487E-86BA-62A59EF706F8}"/>
    <cellStyle name="Currency 4 6 5" xfId="763" xr:uid="{B5494659-B1D1-4EC7-B8E5-6B2E53968BB0}"/>
    <cellStyle name="Currency 4 6 5 2" xfId="1885" xr:uid="{9F5232F3-3719-4C99-B423-93FF4EDAFF33}"/>
    <cellStyle name="Currency 4 6 5 3" xfId="3005" xr:uid="{A073E51A-1573-4992-8FD2-6945429572BB}"/>
    <cellStyle name="Currency 4 6 6" xfId="1212" xr:uid="{DE865C5A-1247-4AFC-B26D-B2FD78CF3F4D}"/>
    <cellStyle name="Currency 4 6 7" xfId="2333" xr:uid="{EB7BB7DE-DB36-4970-B879-16DF991B3F2D}"/>
    <cellStyle name="Currency 4 7" xfId="120" xr:uid="{29651B78-1D6B-4987-B27F-732574AED79D}"/>
    <cellStyle name="Currency 4 7 2" xfId="345" xr:uid="{902D67DF-B7EB-45AB-9F05-D0D36B5C915A}"/>
    <cellStyle name="Currency 4 7 2 2" xfId="1019" xr:uid="{CBE7418C-FF94-4ABE-BA3F-2B63733AE0EC}"/>
    <cellStyle name="Currency 4 7 2 2 2" xfId="2141" xr:uid="{C9C53F90-1FCD-46FF-A067-0C616112F886}"/>
    <cellStyle name="Currency 4 7 2 2 3" xfId="3261" xr:uid="{82FA545E-A055-4C2A-8EF9-570C999896F8}"/>
    <cellStyle name="Currency 4 7 2 3" xfId="1468" xr:uid="{DB92554B-0589-4F87-A6FB-053F6EF7A59D}"/>
    <cellStyle name="Currency 4 7 2 4" xfId="2589" xr:uid="{4E0A7BA9-9074-4FB0-BB62-4AC43E9AC261}"/>
    <cellStyle name="Currency 4 7 3" xfId="570" xr:uid="{279B00B7-4282-4C41-84E6-A1C87DF7FBB6}"/>
    <cellStyle name="Currency 4 7 3 2" xfId="1692" xr:uid="{87465DD7-7A84-42DE-9F1E-762A33E0302A}"/>
    <cellStyle name="Currency 4 7 3 3" xfId="2813" xr:uid="{46C8C8EC-CDFF-4AD7-B48C-C555ED637906}"/>
    <cellStyle name="Currency 4 7 4" xfId="795" xr:uid="{B45AA4CC-0041-4176-9CB9-7D6D307D4DD4}"/>
    <cellStyle name="Currency 4 7 4 2" xfId="1917" xr:uid="{3240C9DE-D94A-4AE0-8C2C-3F6BCFC0665D}"/>
    <cellStyle name="Currency 4 7 4 3" xfId="3037" xr:uid="{FA050B51-01F0-41E2-90A2-4F2B59E4B0B0}"/>
    <cellStyle name="Currency 4 7 5" xfId="1244" xr:uid="{35C77229-18DF-4799-AEEF-26557A7C7F18}"/>
    <cellStyle name="Currency 4 7 6" xfId="2365" xr:uid="{F7FA7258-6852-49B8-9B5A-B85425B315CC}"/>
    <cellStyle name="Currency 4 8" xfId="233" xr:uid="{14D94CC7-CDE2-4922-818E-F899C16CCA36}"/>
    <cellStyle name="Currency 4 8 2" xfId="907" xr:uid="{8B26684C-1055-41DB-B07E-1E7278A8ADD4}"/>
    <cellStyle name="Currency 4 8 2 2" xfId="2029" xr:uid="{83F0A75F-6059-4169-B9EB-04F0FC33D06E}"/>
    <cellStyle name="Currency 4 8 2 3" xfId="3149" xr:uid="{2E8E389A-5A3B-4169-B59B-A4AC75A436F4}"/>
    <cellStyle name="Currency 4 8 3" xfId="1356" xr:uid="{0E715891-FFC3-4AAA-A1EE-AEC3853CA89A}"/>
    <cellStyle name="Currency 4 8 4" xfId="2477" xr:uid="{6AA7DF11-DD1F-463E-B2CB-6770204FB2F3}"/>
    <cellStyle name="Currency 4 9" xfId="458" xr:uid="{90FA5978-27E2-4DD6-8FA1-7DEA14E40756}"/>
    <cellStyle name="Currency 4 9 2" xfId="1580" xr:uid="{EF6885C1-DC28-411C-9782-A2131FDE47B3}"/>
    <cellStyle name="Currency 4 9 3" xfId="2701" xr:uid="{F95C7D29-10D3-4C61-9155-3D839DAB97F6}"/>
    <cellStyle name="Currency 5" xfId="11" xr:uid="{C0BBDE71-F0EA-493C-8444-A7F1B38DE261}"/>
    <cellStyle name="Currency 5 10" xfId="1135" xr:uid="{1270EAEE-E5AB-4E47-833A-6FA4A39245AE}"/>
    <cellStyle name="Currency 5 11" xfId="2256" xr:uid="{00A21B2F-7B4A-4B90-9E2D-81BECCCC6AAD}"/>
    <cellStyle name="Currency 5 2" xfId="27" xr:uid="{FAE3A8F8-CB2A-49B7-BBBA-564820C53106}"/>
    <cellStyle name="Currency 5 2 2" xfId="75" xr:uid="{88A2ADA4-3A37-411B-87BF-174479054BF2}"/>
    <cellStyle name="Currency 5 2 2 2" xfId="187" xr:uid="{7AA9A257-166A-49C8-8348-C76CAAA4BCB3}"/>
    <cellStyle name="Currency 5 2 2 2 2" xfId="412" xr:uid="{C7E1A1C9-A730-40F9-B12D-905DC6CF9F3F}"/>
    <cellStyle name="Currency 5 2 2 2 2 2" xfId="1086" xr:uid="{294BF792-9BEE-44F7-A293-4BA14EF07572}"/>
    <cellStyle name="Currency 5 2 2 2 2 2 2" xfId="2208" xr:uid="{A6B66CC8-E7F2-4702-9BD9-995D9866ECA3}"/>
    <cellStyle name="Currency 5 2 2 2 2 2 3" xfId="3328" xr:uid="{019878A5-56BE-4D39-98FB-7B11E09AD122}"/>
    <cellStyle name="Currency 5 2 2 2 2 3" xfId="1535" xr:uid="{CE7BEC56-8014-4AFD-8253-F70E6FC75673}"/>
    <cellStyle name="Currency 5 2 2 2 2 4" xfId="2656" xr:uid="{75539C3E-671B-45FA-8172-8B86643D2ACE}"/>
    <cellStyle name="Currency 5 2 2 2 3" xfId="637" xr:uid="{0BDBE379-EF4F-4241-B3D1-2D7C30431A03}"/>
    <cellStyle name="Currency 5 2 2 2 3 2" xfId="1759" xr:uid="{5DE69CB8-DA6B-4619-9C51-913B63369B60}"/>
    <cellStyle name="Currency 5 2 2 2 3 3" xfId="2880" xr:uid="{93F603B5-C859-4FDA-A236-CE436315866C}"/>
    <cellStyle name="Currency 5 2 2 2 4" xfId="862" xr:uid="{96C41192-15F0-46F5-AEAE-C8B985217E28}"/>
    <cellStyle name="Currency 5 2 2 2 4 2" xfId="1984" xr:uid="{3810BC06-AEF1-42C4-B553-D6C383312F8B}"/>
    <cellStyle name="Currency 5 2 2 2 4 3" xfId="3104" xr:uid="{152084FC-5E5C-4ACE-BABC-6106032D79A1}"/>
    <cellStyle name="Currency 5 2 2 2 5" xfId="1311" xr:uid="{B2266488-7120-4A51-8759-596963E8D349}"/>
    <cellStyle name="Currency 5 2 2 2 6" xfId="2432" xr:uid="{B03200CF-5282-45F7-8BF4-758B92D581B5}"/>
    <cellStyle name="Currency 5 2 2 3" xfId="300" xr:uid="{58BB7563-48EA-4CB7-8BCA-D014414E9F22}"/>
    <cellStyle name="Currency 5 2 2 3 2" xfId="974" xr:uid="{0E02FDE1-F544-4FB2-8F34-62A8CD25D68F}"/>
    <cellStyle name="Currency 5 2 2 3 2 2" xfId="2096" xr:uid="{67E18B0F-DDBB-40CC-9C0F-6F1F57FE4607}"/>
    <cellStyle name="Currency 5 2 2 3 2 3" xfId="3216" xr:uid="{7D5DFDBE-8E57-4F0B-BA50-5B3AA12D87C1}"/>
    <cellStyle name="Currency 5 2 2 3 3" xfId="1423" xr:uid="{E6EDABA9-C216-491F-8542-F16D1794D8D2}"/>
    <cellStyle name="Currency 5 2 2 3 4" xfId="2544" xr:uid="{643139CF-BA35-4290-AFB6-139689A371B1}"/>
    <cellStyle name="Currency 5 2 2 4" xfId="525" xr:uid="{7AB7CA70-6421-4074-9928-DB533A000BBC}"/>
    <cellStyle name="Currency 5 2 2 4 2" xfId="1647" xr:uid="{3C3D7F65-6C04-4E90-B985-EB6DE96C3B65}"/>
    <cellStyle name="Currency 5 2 2 4 3" xfId="2768" xr:uid="{1E1ECCDB-877D-4FC6-A580-292885B57350}"/>
    <cellStyle name="Currency 5 2 2 5" xfId="750" xr:uid="{C94C19D3-F051-4010-B1B1-E683B848EDC4}"/>
    <cellStyle name="Currency 5 2 2 5 2" xfId="1872" xr:uid="{E8B15FE0-1DEA-46CF-8ED6-1BDE1308137D}"/>
    <cellStyle name="Currency 5 2 2 5 3" xfId="2992" xr:uid="{028D0EFA-F03E-4E17-82CB-B73403A23042}"/>
    <cellStyle name="Currency 5 2 2 6" xfId="1199" xr:uid="{50F3DAB5-9E6C-4EDB-BE62-3002A63FD979}"/>
    <cellStyle name="Currency 5 2 2 7" xfId="2320" xr:uid="{7A553C69-FFE0-4D71-A046-A7A715BCF897}"/>
    <cellStyle name="Currency 5 2 3" xfId="107" xr:uid="{AFF75FB0-FA82-428D-8422-00A7B2B4AB3D}"/>
    <cellStyle name="Currency 5 2 3 2" xfId="219" xr:uid="{BD7B648C-B37D-4705-A9B4-B23AC4A8A245}"/>
    <cellStyle name="Currency 5 2 3 2 2" xfId="444" xr:uid="{482B4CC0-0A23-4BCA-90F0-101E63D09700}"/>
    <cellStyle name="Currency 5 2 3 2 2 2" xfId="1118" xr:uid="{490BBB52-BD6A-44BF-8435-5BB7311D4109}"/>
    <cellStyle name="Currency 5 2 3 2 2 2 2" xfId="2240" xr:uid="{8EC98005-DA9C-43C3-8E08-E646A632F933}"/>
    <cellStyle name="Currency 5 2 3 2 2 2 3" xfId="3360" xr:uid="{0E0AD969-5034-44C4-B67C-AE43ED9BFEA2}"/>
    <cellStyle name="Currency 5 2 3 2 2 3" xfId="1567" xr:uid="{16AE536B-F43D-4683-8285-7BDB0141025E}"/>
    <cellStyle name="Currency 5 2 3 2 2 4" xfId="2688" xr:uid="{FE1DDB2C-B291-4F54-BECC-63A6ABFF116C}"/>
    <cellStyle name="Currency 5 2 3 2 3" xfId="669" xr:uid="{C6AF7E26-FBA3-4D32-BDFF-B9BFCA5D9764}"/>
    <cellStyle name="Currency 5 2 3 2 3 2" xfId="1791" xr:uid="{6143705E-AFB8-4B0C-8FC0-CE9D13348CE4}"/>
    <cellStyle name="Currency 5 2 3 2 3 3" xfId="2912" xr:uid="{D770F440-3B24-4F4D-BE3E-A2A31904479E}"/>
    <cellStyle name="Currency 5 2 3 2 4" xfId="894" xr:uid="{1D21819A-9EE7-4A18-ADC5-F0A9759EF487}"/>
    <cellStyle name="Currency 5 2 3 2 4 2" xfId="2016" xr:uid="{71FD0551-A9C4-489A-9C4C-CFF51AC89CDB}"/>
    <cellStyle name="Currency 5 2 3 2 4 3" xfId="3136" xr:uid="{45BBCD1A-F952-4B74-9F60-1E8876899075}"/>
    <cellStyle name="Currency 5 2 3 2 5" xfId="1343" xr:uid="{DF66DA4C-5384-485B-9F8C-BD6CA13910AE}"/>
    <cellStyle name="Currency 5 2 3 2 6" xfId="2464" xr:uid="{3A38B424-295E-471E-92A3-CB9905BF209C}"/>
    <cellStyle name="Currency 5 2 3 3" xfId="332" xr:uid="{3C97F98E-9148-4EBD-BA48-ED10C88F5C3B}"/>
    <cellStyle name="Currency 5 2 3 3 2" xfId="1006" xr:uid="{2A7E2078-F98B-4F45-9D11-3A337667CC9E}"/>
    <cellStyle name="Currency 5 2 3 3 2 2" xfId="2128" xr:uid="{629D2B96-9588-4C0D-ADF8-475920169589}"/>
    <cellStyle name="Currency 5 2 3 3 2 3" xfId="3248" xr:uid="{0DFBF2DF-2B24-4F0C-89AA-9D30C2850444}"/>
    <cellStyle name="Currency 5 2 3 3 3" xfId="1455" xr:uid="{B9BE0693-26C5-4A93-A397-7DDC7C0863A8}"/>
    <cellStyle name="Currency 5 2 3 3 4" xfId="2576" xr:uid="{516DA278-B504-4EA8-943F-7E807567B745}"/>
    <cellStyle name="Currency 5 2 3 4" xfId="557" xr:uid="{FCAEDC60-9DEB-4970-8F84-6B2C6251D9A2}"/>
    <cellStyle name="Currency 5 2 3 4 2" xfId="1679" xr:uid="{1A2E9006-4798-4A7B-AB31-47D743F20063}"/>
    <cellStyle name="Currency 5 2 3 4 3" xfId="2800" xr:uid="{672DC8D7-DA0D-4F25-A53B-6B8A3810A67D}"/>
    <cellStyle name="Currency 5 2 3 5" xfId="782" xr:uid="{8E5E3DE5-692A-4125-80B5-B8AC6A9C9775}"/>
    <cellStyle name="Currency 5 2 3 5 2" xfId="1904" xr:uid="{5FBE9A29-2573-4F7A-B2BF-844ECAD97075}"/>
    <cellStyle name="Currency 5 2 3 5 3" xfId="3024" xr:uid="{2618D494-30C7-4553-B1D5-CA40DDEC84EB}"/>
    <cellStyle name="Currency 5 2 3 6" xfId="1231" xr:uid="{AA3EDC2F-0665-4111-AD07-E4E34264DAE5}"/>
    <cellStyle name="Currency 5 2 3 7" xfId="2352" xr:uid="{B995FDD6-EA27-421F-9E27-7FFBBD9EFDE8}"/>
    <cellStyle name="Currency 5 2 4" xfId="139" xr:uid="{7B26B8D7-FBBB-4B3D-B75B-2384EDD100D6}"/>
    <cellStyle name="Currency 5 2 4 2" xfId="364" xr:uid="{C68C9E8C-A94C-46C2-8C9E-8E4FCBD80892}"/>
    <cellStyle name="Currency 5 2 4 2 2" xfId="1038" xr:uid="{A66B1466-E2D4-498D-8AD6-472679960DF1}"/>
    <cellStyle name="Currency 5 2 4 2 2 2" xfId="2160" xr:uid="{67CC12EF-301C-4FE0-8B37-D3E06E710667}"/>
    <cellStyle name="Currency 5 2 4 2 2 3" xfId="3280" xr:uid="{DA96998F-664E-48B1-9F9B-89A5455E98D3}"/>
    <cellStyle name="Currency 5 2 4 2 3" xfId="1487" xr:uid="{BCD1C863-1260-4924-8B0C-5C212582BCBB}"/>
    <cellStyle name="Currency 5 2 4 2 4" xfId="2608" xr:uid="{E068A6C0-26C7-43F8-8168-4AB3702C3283}"/>
    <cellStyle name="Currency 5 2 4 3" xfId="589" xr:uid="{41D2E441-3AD7-44AB-86C4-FA03C4F5DE06}"/>
    <cellStyle name="Currency 5 2 4 3 2" xfId="1711" xr:uid="{0B17A18B-78CA-4FE8-BFB5-B5DAE29CB3D9}"/>
    <cellStyle name="Currency 5 2 4 3 3" xfId="2832" xr:uid="{3D5BEF48-4EEB-4F57-A760-A743822D7BE3}"/>
    <cellStyle name="Currency 5 2 4 4" xfId="814" xr:uid="{C9949F70-41E3-431A-9D4B-FAEF47242169}"/>
    <cellStyle name="Currency 5 2 4 4 2" xfId="1936" xr:uid="{F9143EAA-5CC6-4B8F-A8C3-E9847C498E6E}"/>
    <cellStyle name="Currency 5 2 4 4 3" xfId="3056" xr:uid="{93F2BA5F-DC3E-4497-B30D-5D7751566066}"/>
    <cellStyle name="Currency 5 2 4 5" xfId="1263" xr:uid="{BD1A0323-88CF-40F7-86B9-8D01663FB287}"/>
    <cellStyle name="Currency 5 2 4 6" xfId="2384" xr:uid="{453C577A-DC60-41AD-A488-18D44469C6A3}"/>
    <cellStyle name="Currency 5 2 5" xfId="252" xr:uid="{8DC2E29E-9882-4F24-80C9-621AB57CF8C9}"/>
    <cellStyle name="Currency 5 2 5 2" xfId="926" xr:uid="{2409FB5D-9EA9-4BC3-B360-0295DC3CE805}"/>
    <cellStyle name="Currency 5 2 5 2 2" xfId="2048" xr:uid="{68606128-4073-408D-8817-F68B4F578B53}"/>
    <cellStyle name="Currency 5 2 5 2 3" xfId="3168" xr:uid="{B4C6EBEF-7346-4031-B154-0924F98D61CE}"/>
    <cellStyle name="Currency 5 2 5 3" xfId="1375" xr:uid="{48BE6C49-D243-4A8D-8C75-3DE9B3136194}"/>
    <cellStyle name="Currency 5 2 5 4" xfId="2496" xr:uid="{49066070-C532-4632-AD9E-5E017468E608}"/>
    <cellStyle name="Currency 5 2 6" xfId="477" xr:uid="{8C286BB1-2B2D-49BB-8CDC-6AE9AB62A681}"/>
    <cellStyle name="Currency 5 2 6 2" xfId="1599" xr:uid="{1CADAD69-34B0-4162-91A7-257901E0780F}"/>
    <cellStyle name="Currency 5 2 6 3" xfId="2720" xr:uid="{2CE50E03-F7ED-4E10-BF86-223C9BA3A344}"/>
    <cellStyle name="Currency 5 2 7" xfId="702" xr:uid="{5AFCF791-92D3-4674-A503-EDD8E315BC48}"/>
    <cellStyle name="Currency 5 2 7 2" xfId="1824" xr:uid="{DDCCAF8D-4BD2-410B-A5AF-EE78585C5BA5}"/>
    <cellStyle name="Currency 5 2 7 3" xfId="2944" xr:uid="{4660C11F-F96B-41CF-ACB3-A8775EF8DCAF}"/>
    <cellStyle name="Currency 5 2 8" xfId="1151" xr:uid="{142CF27D-A42D-4FB2-B43A-DA7EE68F646A}"/>
    <cellStyle name="Currency 5 2 9" xfId="2272" xr:uid="{777B5024-C22E-46CE-811E-BFBBC983FCD9}"/>
    <cellStyle name="Currency 5 3" xfId="43" xr:uid="{81436CF1-C21C-47C8-B0C5-A494570BE4FB}"/>
    <cellStyle name="Currency 5 3 2" xfId="155" xr:uid="{AA732026-EA40-464D-BE3D-4BDB088C4F18}"/>
    <cellStyle name="Currency 5 3 2 2" xfId="380" xr:uid="{EC3FD8A3-588F-42E6-8A78-0AA4E8968BC9}"/>
    <cellStyle name="Currency 5 3 2 2 2" xfId="1054" xr:uid="{DE9D1807-0078-4E2E-A798-70704740ECEE}"/>
    <cellStyle name="Currency 5 3 2 2 2 2" xfId="2176" xr:uid="{4945C228-4C3E-4D54-B374-FF528B31A3BC}"/>
    <cellStyle name="Currency 5 3 2 2 2 3" xfId="3296" xr:uid="{F32F6E68-CE61-4798-AD57-800F3A50BEFB}"/>
    <cellStyle name="Currency 5 3 2 2 3" xfId="1503" xr:uid="{492F1CB4-798F-48D9-9048-D9DDE455BE51}"/>
    <cellStyle name="Currency 5 3 2 2 4" xfId="2624" xr:uid="{C0241DB9-913D-48DF-8EB0-71214849B6D9}"/>
    <cellStyle name="Currency 5 3 2 3" xfId="605" xr:uid="{28B1FBC9-090B-4921-B2B7-CBA5B1A943A4}"/>
    <cellStyle name="Currency 5 3 2 3 2" xfId="1727" xr:uid="{CE868887-AA11-472C-9833-785F2B29B353}"/>
    <cellStyle name="Currency 5 3 2 3 3" xfId="2848" xr:uid="{C0ECBF16-0BE3-47D5-A71E-6E42B7FD53BB}"/>
    <cellStyle name="Currency 5 3 2 4" xfId="830" xr:uid="{EE8DE0EA-B8B0-4F70-BDC6-27E1857D357C}"/>
    <cellStyle name="Currency 5 3 2 4 2" xfId="1952" xr:uid="{88D92BB8-3C77-477C-935F-F2A7B431C05D}"/>
    <cellStyle name="Currency 5 3 2 4 3" xfId="3072" xr:uid="{788E5BC7-799C-4E2E-891E-66CD11EBEF6D}"/>
    <cellStyle name="Currency 5 3 2 5" xfId="1279" xr:uid="{0ED7540A-0AF6-4A70-BFD5-25D8C63E1A77}"/>
    <cellStyle name="Currency 5 3 2 6" xfId="2400" xr:uid="{C0D2BE9F-BD69-4FB5-A538-FFFA34C82D71}"/>
    <cellStyle name="Currency 5 3 3" xfId="268" xr:uid="{640A768C-AF8C-44FB-B2AE-EF23287053A4}"/>
    <cellStyle name="Currency 5 3 3 2" xfId="942" xr:uid="{3B750769-94EC-4038-92DA-C1F45C637326}"/>
    <cellStyle name="Currency 5 3 3 2 2" xfId="2064" xr:uid="{584C4CD4-4702-4D5A-9BBC-FFFAFBAEAF75}"/>
    <cellStyle name="Currency 5 3 3 2 3" xfId="3184" xr:uid="{E8B5FE8E-EB58-44AD-9183-E46E1D07FF9A}"/>
    <cellStyle name="Currency 5 3 3 3" xfId="1391" xr:uid="{C0302EA8-A787-47EA-ACDE-2CAE4BD79186}"/>
    <cellStyle name="Currency 5 3 3 4" xfId="2512" xr:uid="{43A28744-18F2-443A-B4C0-5702C2CFDF60}"/>
    <cellStyle name="Currency 5 3 4" xfId="493" xr:uid="{5498CA80-11C3-400C-92B9-7FC750BF36A0}"/>
    <cellStyle name="Currency 5 3 4 2" xfId="1615" xr:uid="{2DF52D0E-8C18-40C8-A390-25B6EA033AC3}"/>
    <cellStyle name="Currency 5 3 4 3" xfId="2736" xr:uid="{C6ED70EC-5E5A-45ED-B3ED-67C270E6D5B4}"/>
    <cellStyle name="Currency 5 3 5" xfId="718" xr:uid="{662BA5E3-36C7-42B7-99FF-E4F506324CE1}"/>
    <cellStyle name="Currency 5 3 5 2" xfId="1840" xr:uid="{D8960C6E-5648-4167-AA7B-62E87F8F2C18}"/>
    <cellStyle name="Currency 5 3 5 3" xfId="2960" xr:uid="{F0828AC5-943F-4689-99AA-BF800BB7A998}"/>
    <cellStyle name="Currency 5 3 6" xfId="1167" xr:uid="{F86E83FD-57DF-4D8C-A2D0-5946A31C77C8}"/>
    <cellStyle name="Currency 5 3 7" xfId="2288" xr:uid="{7F0EB014-5DFD-4961-87D3-93F1A8D5A6D5}"/>
    <cellStyle name="Currency 5 4" xfId="59" xr:uid="{B4C8376D-1E75-4017-97FD-812F59D0DBF7}"/>
    <cellStyle name="Currency 5 4 2" xfId="171" xr:uid="{59705C05-4EBE-460D-9472-9FE7775FD14A}"/>
    <cellStyle name="Currency 5 4 2 2" xfId="396" xr:uid="{9365A8EB-5CFB-489F-A40A-5EAAB10C12FA}"/>
    <cellStyle name="Currency 5 4 2 2 2" xfId="1070" xr:uid="{20293CA0-4A9A-4C9E-86A0-CF183FDDAF2E}"/>
    <cellStyle name="Currency 5 4 2 2 2 2" xfId="2192" xr:uid="{AD1286A6-4D27-47CC-AE2D-4646FCC331C2}"/>
    <cellStyle name="Currency 5 4 2 2 2 3" xfId="3312" xr:uid="{E63B0E90-3F33-4C13-80A5-DB9A39501406}"/>
    <cellStyle name="Currency 5 4 2 2 3" xfId="1519" xr:uid="{958A2867-111D-4448-AF32-85A9D0718A3B}"/>
    <cellStyle name="Currency 5 4 2 2 4" xfId="2640" xr:uid="{5B87B0F4-D748-4310-AD30-CBEFA5F17B95}"/>
    <cellStyle name="Currency 5 4 2 3" xfId="621" xr:uid="{FCD901C9-B40D-4223-9012-F198D7EF79DC}"/>
    <cellStyle name="Currency 5 4 2 3 2" xfId="1743" xr:uid="{1C657B11-ED6F-477A-8F12-4969311527FC}"/>
    <cellStyle name="Currency 5 4 2 3 3" xfId="2864" xr:uid="{18465490-CF7F-481F-8F62-566420C8EDBA}"/>
    <cellStyle name="Currency 5 4 2 4" xfId="846" xr:uid="{66714AE8-2B32-4430-A9AB-B7F8ABC5642B}"/>
    <cellStyle name="Currency 5 4 2 4 2" xfId="1968" xr:uid="{BFF57903-F30F-411F-8569-C0ABAF87B66D}"/>
    <cellStyle name="Currency 5 4 2 4 3" xfId="3088" xr:uid="{E074E0D8-2DF2-4377-BB71-2FC65C39C0D7}"/>
    <cellStyle name="Currency 5 4 2 5" xfId="1295" xr:uid="{5CA7088A-0809-41FC-B597-CBCD081F7C35}"/>
    <cellStyle name="Currency 5 4 2 6" xfId="2416" xr:uid="{542934D8-B5A0-488E-A48A-45CAEDC8463A}"/>
    <cellStyle name="Currency 5 4 3" xfId="284" xr:uid="{01E51B47-0DDB-4042-B9F2-3AE12177A968}"/>
    <cellStyle name="Currency 5 4 3 2" xfId="958" xr:uid="{6412E5B0-8A9D-4AF9-B7A0-2EE388AFE801}"/>
    <cellStyle name="Currency 5 4 3 2 2" xfId="2080" xr:uid="{FA595592-27E6-4A10-BBC7-B7744EC31D3E}"/>
    <cellStyle name="Currency 5 4 3 2 3" xfId="3200" xr:uid="{CE1FEFAC-2B0B-4C88-95B9-6C1FD971AAE6}"/>
    <cellStyle name="Currency 5 4 3 3" xfId="1407" xr:uid="{8F41C4D5-AF43-4F1F-AD18-0145998942A3}"/>
    <cellStyle name="Currency 5 4 3 4" xfId="2528" xr:uid="{FD09242F-9482-4DE7-9C43-8A2F6B13F3D1}"/>
    <cellStyle name="Currency 5 4 4" xfId="509" xr:uid="{DA445FBA-9943-44C6-A436-C3A213051B4F}"/>
    <cellStyle name="Currency 5 4 4 2" xfId="1631" xr:uid="{075FAC38-1106-4AB4-9B5B-B9A51B2DE3FF}"/>
    <cellStyle name="Currency 5 4 4 3" xfId="2752" xr:uid="{FAA64A2D-009E-4A9E-A6E7-045F94BCC37D}"/>
    <cellStyle name="Currency 5 4 5" xfId="734" xr:uid="{A6621190-03D2-4C43-B6DE-574E6A26D33D}"/>
    <cellStyle name="Currency 5 4 5 2" xfId="1856" xr:uid="{4F0D993A-D296-4634-8499-A2EB2D1DB6F3}"/>
    <cellStyle name="Currency 5 4 5 3" xfId="2976" xr:uid="{34A1A660-038B-440E-9D25-52527977895B}"/>
    <cellStyle name="Currency 5 4 6" xfId="1183" xr:uid="{A6EE180D-B7D8-4F07-9F63-CAB4B8ED0E5A}"/>
    <cellStyle name="Currency 5 4 7" xfId="2304" xr:uid="{942C7B87-CF4F-4A90-AD13-D9DD2A17DA35}"/>
    <cellStyle name="Currency 5 5" xfId="91" xr:uid="{16C051AC-5B80-4662-A11C-EAF77A811D92}"/>
    <cellStyle name="Currency 5 5 2" xfId="203" xr:uid="{CC717794-8A2E-4CD6-AB5D-86CD84677CC5}"/>
    <cellStyle name="Currency 5 5 2 2" xfId="428" xr:uid="{17CBCA39-5AE2-4840-9F2E-40BB97586BB9}"/>
    <cellStyle name="Currency 5 5 2 2 2" xfId="1102" xr:uid="{9BB7C3EF-4561-443E-BC4E-BCCFE2BDEE20}"/>
    <cellStyle name="Currency 5 5 2 2 2 2" xfId="2224" xr:uid="{4D4B6D20-594B-4198-9799-562FB16AF46A}"/>
    <cellStyle name="Currency 5 5 2 2 2 3" xfId="3344" xr:uid="{FA8F4A4C-6F58-4725-8028-4F622A082335}"/>
    <cellStyle name="Currency 5 5 2 2 3" xfId="1551" xr:uid="{035EB290-D744-4317-AA43-5B67EC5274AA}"/>
    <cellStyle name="Currency 5 5 2 2 4" xfId="2672" xr:uid="{1EF15A8C-868F-4F3B-A324-F3C4191EF28F}"/>
    <cellStyle name="Currency 5 5 2 3" xfId="653" xr:uid="{B6ACE68F-B6EE-42DE-B32A-C0C9486024B6}"/>
    <cellStyle name="Currency 5 5 2 3 2" xfId="1775" xr:uid="{98CCBA7F-3C48-4913-97D5-31193D50F6A1}"/>
    <cellStyle name="Currency 5 5 2 3 3" xfId="2896" xr:uid="{94597686-9ADF-4CE7-A589-95829368C5B8}"/>
    <cellStyle name="Currency 5 5 2 4" xfId="878" xr:uid="{7CDABF12-6AD8-4D7B-A66B-8A779A3C4A77}"/>
    <cellStyle name="Currency 5 5 2 4 2" xfId="2000" xr:uid="{B8708F59-3CEB-413C-A91D-69608D165C32}"/>
    <cellStyle name="Currency 5 5 2 4 3" xfId="3120" xr:uid="{986FAB5A-387F-4174-BCF7-441065BB69AF}"/>
    <cellStyle name="Currency 5 5 2 5" xfId="1327" xr:uid="{E8ACA598-551C-46C1-B92C-AC19FD20B72E}"/>
    <cellStyle name="Currency 5 5 2 6" xfId="2448" xr:uid="{4B69C04E-2176-448C-AA91-1B19D417A6BF}"/>
    <cellStyle name="Currency 5 5 3" xfId="316" xr:uid="{DD4223C5-63B8-43A2-8D34-470B00245FF9}"/>
    <cellStyle name="Currency 5 5 3 2" xfId="990" xr:uid="{36AC94F2-84A5-42D6-BA8B-7CD0EF53FA4B}"/>
    <cellStyle name="Currency 5 5 3 2 2" xfId="2112" xr:uid="{8F2EC415-B6B5-4039-85C8-A40BC3615F6F}"/>
    <cellStyle name="Currency 5 5 3 2 3" xfId="3232" xr:uid="{029B647C-9AB4-4F13-B741-CD14E83A16B4}"/>
    <cellStyle name="Currency 5 5 3 3" xfId="1439" xr:uid="{EE9C60AE-7693-4BC2-A9DE-2F14FFCF60D6}"/>
    <cellStyle name="Currency 5 5 3 4" xfId="2560" xr:uid="{34B7D50B-5E4C-4D2E-B757-3463FA98004A}"/>
    <cellStyle name="Currency 5 5 4" xfId="541" xr:uid="{031947BF-1820-4739-AF6A-62A9A3A08AA3}"/>
    <cellStyle name="Currency 5 5 4 2" xfId="1663" xr:uid="{C5BC4422-1DD7-4D9C-9599-5FE0C5D34112}"/>
    <cellStyle name="Currency 5 5 4 3" xfId="2784" xr:uid="{D41025F0-9D5F-432F-A676-82CD5F759D04}"/>
    <cellStyle name="Currency 5 5 5" xfId="766" xr:uid="{54AC7446-FB93-41E6-854A-8580DB029ADF}"/>
    <cellStyle name="Currency 5 5 5 2" xfId="1888" xr:uid="{57B65D4F-C8B9-4284-AD8C-F6BCD1A092C0}"/>
    <cellStyle name="Currency 5 5 5 3" xfId="3008" xr:uid="{97D840F4-7F09-4E24-82F1-6A4E8459E661}"/>
    <cellStyle name="Currency 5 5 6" xfId="1215" xr:uid="{4685F782-6EED-4185-9F9E-8492AF765D62}"/>
    <cellStyle name="Currency 5 5 7" xfId="2336" xr:uid="{0A3BFFD4-BBA9-41CF-BAB3-F9E450FC510B}"/>
    <cellStyle name="Currency 5 6" xfId="123" xr:uid="{17D60EEA-E443-44DE-A919-E7591D836CEA}"/>
    <cellStyle name="Currency 5 6 2" xfId="348" xr:uid="{09EB4E3A-21CE-4BCE-B2F1-7D31E6068637}"/>
    <cellStyle name="Currency 5 6 2 2" xfId="1022" xr:uid="{379F3732-C781-4E79-9E12-D56AE656AEEB}"/>
    <cellStyle name="Currency 5 6 2 2 2" xfId="2144" xr:uid="{AF88B042-EC1A-4A35-96A8-E364C3869308}"/>
    <cellStyle name="Currency 5 6 2 2 3" xfId="3264" xr:uid="{BCA41E72-DC93-48C2-A371-ECD92A412543}"/>
    <cellStyle name="Currency 5 6 2 3" xfId="1471" xr:uid="{1F753CAE-D747-4971-A492-42238CDA056E}"/>
    <cellStyle name="Currency 5 6 2 4" xfId="2592" xr:uid="{126520F4-9BD2-4B6B-8177-46F75861B95A}"/>
    <cellStyle name="Currency 5 6 3" xfId="573" xr:uid="{7958C4F8-5D0F-4FD2-B975-5B672A308634}"/>
    <cellStyle name="Currency 5 6 3 2" xfId="1695" xr:uid="{3B601E8F-D269-4152-B47C-C0EB4CE32DB3}"/>
    <cellStyle name="Currency 5 6 3 3" xfId="2816" xr:uid="{D0625057-F747-4E85-BEEB-E1AD7D2D3880}"/>
    <cellStyle name="Currency 5 6 4" xfId="798" xr:uid="{EAD189CD-4383-4389-ACFF-6CBEA78D02BD}"/>
    <cellStyle name="Currency 5 6 4 2" xfId="1920" xr:uid="{28F90E2B-1D27-4DF8-8730-34138C005A39}"/>
    <cellStyle name="Currency 5 6 4 3" xfId="3040" xr:uid="{4E682F98-36EB-4A27-9334-97C3ECC91B73}"/>
    <cellStyle name="Currency 5 6 5" xfId="1247" xr:uid="{1FDB9A50-EB1D-4772-9F3B-B84A08A18099}"/>
    <cellStyle name="Currency 5 6 6" xfId="2368" xr:uid="{2298924A-BDA3-4E59-9235-2BA6375A628C}"/>
    <cellStyle name="Currency 5 7" xfId="236" xr:uid="{64F871EA-0EBF-410A-87E1-7C9491F8C769}"/>
    <cellStyle name="Currency 5 7 2" xfId="910" xr:uid="{8D875DBF-5B44-42F0-AB19-06728C45C687}"/>
    <cellStyle name="Currency 5 7 2 2" xfId="2032" xr:uid="{FF3C3EC3-3235-4A6A-9D56-DAC513DD38EA}"/>
    <cellStyle name="Currency 5 7 2 3" xfId="3152" xr:uid="{F16FD675-35BB-48D4-9A57-35C8E2706181}"/>
    <cellStyle name="Currency 5 7 3" xfId="1359" xr:uid="{BB14D74D-D132-41DB-B519-23AC05F9EF1C}"/>
    <cellStyle name="Currency 5 7 4" xfId="2480" xr:uid="{C6B1D6FE-C612-4986-97D9-39C62727E102}"/>
    <cellStyle name="Currency 5 8" xfId="461" xr:uid="{63593367-3AD6-4CAE-A1A6-57F9693BBF9B}"/>
    <cellStyle name="Currency 5 8 2" xfId="1583" xr:uid="{CE992CB1-72DA-4272-A369-63ADE7FE93B7}"/>
    <cellStyle name="Currency 5 8 3" xfId="2704" xr:uid="{F441F6CE-928D-464C-A6CE-1F766B5FFDCF}"/>
    <cellStyle name="Currency 5 9" xfId="686" xr:uid="{B21E8F89-2882-4C91-8B84-E8A6ED23C1B1}"/>
    <cellStyle name="Currency 5 9 2" xfId="1808" xr:uid="{B380ECCC-F538-4878-BDD2-CE8965A92F3A}"/>
    <cellStyle name="Currency 5 9 3" xfId="2928" xr:uid="{57B90AF5-DE3E-44C2-8A0A-F4CA0EC532E5}"/>
    <cellStyle name="Currency 6" xfId="19" xr:uid="{F02EDC21-6679-4DDA-906B-4D9ED749BFCF}"/>
    <cellStyle name="Currency 6 2" xfId="67" xr:uid="{9E72D873-04BD-4372-A566-82E764D9A522}"/>
    <cellStyle name="Currency 6 2 2" xfId="179" xr:uid="{AF9A8513-297A-46A0-817D-2C584FA1363A}"/>
    <cellStyle name="Currency 6 2 2 2" xfId="404" xr:uid="{39F1C2B8-2CB9-4A6F-8099-574869A5FC70}"/>
    <cellStyle name="Currency 6 2 2 2 2" xfId="1078" xr:uid="{8C2C7866-A7A8-457F-865E-BEB468D3D09E}"/>
    <cellStyle name="Currency 6 2 2 2 2 2" xfId="2200" xr:uid="{7025AFBF-F5E4-4010-A960-9A2B8998638E}"/>
    <cellStyle name="Currency 6 2 2 2 2 3" xfId="3320" xr:uid="{54854500-3C59-4390-ACA1-A5AFE5942530}"/>
    <cellStyle name="Currency 6 2 2 2 3" xfId="1527" xr:uid="{88EC00C1-6B8E-45BC-B90F-ABFC48CC1E75}"/>
    <cellStyle name="Currency 6 2 2 2 4" xfId="2648" xr:uid="{CC752E73-1471-4A5B-BF69-1060AF508EF8}"/>
    <cellStyle name="Currency 6 2 2 3" xfId="629" xr:uid="{31E31CC1-9325-4BC7-8906-D905804C17E0}"/>
    <cellStyle name="Currency 6 2 2 3 2" xfId="1751" xr:uid="{DFF53F6A-312A-4DC3-90E6-A6CB1ED8D43E}"/>
    <cellStyle name="Currency 6 2 2 3 3" xfId="2872" xr:uid="{8DE84D9E-1C2D-4472-810A-84E137B69075}"/>
    <cellStyle name="Currency 6 2 2 4" xfId="854" xr:uid="{0F9F3588-4737-443D-96C7-B8547BEBFDCD}"/>
    <cellStyle name="Currency 6 2 2 4 2" xfId="1976" xr:uid="{368F2FAD-93FB-4411-A4CC-5BD4D6F0F70A}"/>
    <cellStyle name="Currency 6 2 2 4 3" xfId="3096" xr:uid="{A8A798F8-4C8C-4A1C-95AA-E3A57404BE63}"/>
    <cellStyle name="Currency 6 2 2 5" xfId="1303" xr:uid="{93AD213B-80F2-42AF-8116-00E8DBD6DB9C}"/>
    <cellStyle name="Currency 6 2 2 6" xfId="2424" xr:uid="{A6753739-5D05-4488-8FC2-F54576A891E1}"/>
    <cellStyle name="Currency 6 2 3" xfId="292" xr:uid="{3B9692C3-E49F-4F88-8E63-4F19612A57DD}"/>
    <cellStyle name="Currency 6 2 3 2" xfId="966" xr:uid="{5CE98E82-DE8B-4933-9871-030C001947D1}"/>
    <cellStyle name="Currency 6 2 3 2 2" xfId="2088" xr:uid="{1C08C87F-650E-4D0B-9C46-A69A3B8A114F}"/>
    <cellStyle name="Currency 6 2 3 2 3" xfId="3208" xr:uid="{D8D87C48-4FFD-47CB-B914-9C4E51BC2FAB}"/>
    <cellStyle name="Currency 6 2 3 3" xfId="1415" xr:uid="{25EA008C-83BF-46F0-B984-648200F1B07F}"/>
    <cellStyle name="Currency 6 2 3 4" xfId="2536" xr:uid="{1801BB37-2F44-4403-B96C-63B679C5EDBE}"/>
    <cellStyle name="Currency 6 2 4" xfId="517" xr:uid="{8BB30BB2-0D23-413F-937F-AE3BC04E034A}"/>
    <cellStyle name="Currency 6 2 4 2" xfId="1639" xr:uid="{D37012D5-ACFC-4479-8E9A-D555645387EE}"/>
    <cellStyle name="Currency 6 2 4 3" xfId="2760" xr:uid="{C4B7B7D8-DB5B-476A-8BA4-9DE588B7E1E8}"/>
    <cellStyle name="Currency 6 2 5" xfId="742" xr:uid="{1715AD23-3BF7-4809-8B60-6B3439053FA9}"/>
    <cellStyle name="Currency 6 2 5 2" xfId="1864" xr:uid="{941600A5-4D5A-4848-AF4E-BF7F89E39DFA}"/>
    <cellStyle name="Currency 6 2 5 3" xfId="2984" xr:uid="{7D7DBD3E-0426-43FB-8574-CA5A5CCF0AC5}"/>
    <cellStyle name="Currency 6 2 6" xfId="1191" xr:uid="{0410A051-0D22-44A0-9157-5959D3C75826}"/>
    <cellStyle name="Currency 6 2 7" xfId="2312" xr:uid="{B52D34EE-EBFA-498E-9C45-FF2213422DAE}"/>
    <cellStyle name="Currency 6 3" xfId="99" xr:uid="{D1B99EA6-AFD7-4AF9-BA53-BE437EE87121}"/>
    <cellStyle name="Currency 6 3 2" xfId="211" xr:uid="{F2791CC3-FADD-443F-9943-018962E59838}"/>
    <cellStyle name="Currency 6 3 2 2" xfId="436" xr:uid="{42F7B6CD-59E6-49B0-8A24-B79B967E2229}"/>
    <cellStyle name="Currency 6 3 2 2 2" xfId="1110" xr:uid="{26ACEBDF-D9DE-4EC0-974B-AED26D523854}"/>
    <cellStyle name="Currency 6 3 2 2 2 2" xfId="2232" xr:uid="{93315F61-26F3-490D-939E-08C291052113}"/>
    <cellStyle name="Currency 6 3 2 2 2 3" xfId="3352" xr:uid="{7D55C372-868C-4CF2-995A-E8CBD368D56F}"/>
    <cellStyle name="Currency 6 3 2 2 3" xfId="1559" xr:uid="{08DE991E-094C-4A82-A41D-BBE069570346}"/>
    <cellStyle name="Currency 6 3 2 2 4" xfId="2680" xr:uid="{B5106479-0610-494C-826E-4D52C2EC9581}"/>
    <cellStyle name="Currency 6 3 2 3" xfId="661" xr:uid="{F314C070-40E5-446A-A0D4-050CB7A20DAB}"/>
    <cellStyle name="Currency 6 3 2 3 2" xfId="1783" xr:uid="{EA2D2530-F8F6-48DB-8101-272F609B226E}"/>
    <cellStyle name="Currency 6 3 2 3 3" xfId="2904" xr:uid="{C8643661-6C21-4281-AFFE-C1305E1A4B78}"/>
    <cellStyle name="Currency 6 3 2 4" xfId="886" xr:uid="{7739289D-5722-4DE4-B1F8-1AFFB470D151}"/>
    <cellStyle name="Currency 6 3 2 4 2" xfId="2008" xr:uid="{E6F30850-24CF-4261-9ACE-42898A50CC62}"/>
    <cellStyle name="Currency 6 3 2 4 3" xfId="3128" xr:uid="{684930CC-59E7-4B4E-88D7-16E536E8C35A}"/>
    <cellStyle name="Currency 6 3 2 5" xfId="1335" xr:uid="{7AAA1E12-F32E-472C-8D1B-4B9596AABC1F}"/>
    <cellStyle name="Currency 6 3 2 6" xfId="2456" xr:uid="{5BD21646-2919-4D8B-A1AC-270C93AD4ED9}"/>
    <cellStyle name="Currency 6 3 3" xfId="324" xr:uid="{588ED147-8C8C-476E-B353-13EDA17B9607}"/>
    <cellStyle name="Currency 6 3 3 2" xfId="998" xr:uid="{5D886F81-E0A6-47A4-B548-B618240D9327}"/>
    <cellStyle name="Currency 6 3 3 2 2" xfId="2120" xr:uid="{43809641-C494-476E-920B-E8EE9861BAA3}"/>
    <cellStyle name="Currency 6 3 3 2 3" xfId="3240" xr:uid="{AB2B2197-BD90-45B2-A070-2144E66A09D0}"/>
    <cellStyle name="Currency 6 3 3 3" xfId="1447" xr:uid="{4E44095E-61C6-491B-8E8B-40747379D705}"/>
    <cellStyle name="Currency 6 3 3 4" xfId="2568" xr:uid="{67B5BC11-6EF8-4360-A486-C10069F9ACB8}"/>
    <cellStyle name="Currency 6 3 4" xfId="549" xr:uid="{37A6353E-A228-48C3-A3F2-3D786E22A86D}"/>
    <cellStyle name="Currency 6 3 4 2" xfId="1671" xr:uid="{A100C1F5-11A3-4C71-A416-9923575821C4}"/>
    <cellStyle name="Currency 6 3 4 3" xfId="2792" xr:uid="{ACB75C4F-7913-4121-B69A-B7266D631AFA}"/>
    <cellStyle name="Currency 6 3 5" xfId="774" xr:uid="{7E539003-88DF-4E1D-A0D1-D2A536D260ED}"/>
    <cellStyle name="Currency 6 3 5 2" xfId="1896" xr:uid="{E4439E92-9929-404E-A68B-BF65C5D48071}"/>
    <cellStyle name="Currency 6 3 5 3" xfId="3016" xr:uid="{384C4606-96AD-4377-A11E-958510654319}"/>
    <cellStyle name="Currency 6 3 6" xfId="1223" xr:uid="{168872BD-37F6-4CC1-BF5E-EC3B5464159E}"/>
    <cellStyle name="Currency 6 3 7" xfId="2344" xr:uid="{13332162-F2EA-46BC-A2B1-EADEFE8F736F}"/>
    <cellStyle name="Currency 6 4" xfId="131" xr:uid="{35170D43-4BCB-4A83-8FF3-C1EFBCE34211}"/>
    <cellStyle name="Currency 6 4 2" xfId="356" xr:uid="{A9ABFAF4-3D8A-4B9A-B2D8-039232EF4F19}"/>
    <cellStyle name="Currency 6 4 2 2" xfId="1030" xr:uid="{A71901E7-DA1E-47B5-AC94-B78324101504}"/>
    <cellStyle name="Currency 6 4 2 2 2" xfId="2152" xr:uid="{3E5F3FE7-7EEB-43D1-8711-05D616A0ADF8}"/>
    <cellStyle name="Currency 6 4 2 2 3" xfId="3272" xr:uid="{EAE226D5-B5C3-4089-99BD-FE0C8D0152B8}"/>
    <cellStyle name="Currency 6 4 2 3" xfId="1479" xr:uid="{DA19B675-30F0-41EF-A3ED-8B4A5C13209E}"/>
    <cellStyle name="Currency 6 4 2 4" xfId="2600" xr:uid="{7AB98CD6-C4C0-4C3A-8956-61A3EBC12BB2}"/>
    <cellStyle name="Currency 6 4 3" xfId="581" xr:uid="{27282EE0-FEA2-4946-9AD8-2A7AA8C54C93}"/>
    <cellStyle name="Currency 6 4 3 2" xfId="1703" xr:uid="{738EF781-409F-460C-9606-CCE332065D48}"/>
    <cellStyle name="Currency 6 4 3 3" xfId="2824" xr:uid="{BA756ECD-35D6-42E1-8B0C-5C808469308A}"/>
    <cellStyle name="Currency 6 4 4" xfId="806" xr:uid="{BF5E103E-9E48-4DEC-BCF8-A49CD57B50C5}"/>
    <cellStyle name="Currency 6 4 4 2" xfId="1928" xr:uid="{55DEA5A4-C149-4591-87DB-F5CB66D88232}"/>
    <cellStyle name="Currency 6 4 4 3" xfId="3048" xr:uid="{5AB6532E-14CD-47D5-AEC1-3585E7DE9FCF}"/>
    <cellStyle name="Currency 6 4 5" xfId="1255" xr:uid="{F18D3BE3-D316-4E2D-819F-C72F9C49DFAD}"/>
    <cellStyle name="Currency 6 4 6" xfId="2376" xr:uid="{D0EF72CC-853C-4660-9DF0-09D25EB300ED}"/>
    <cellStyle name="Currency 6 5" xfId="244" xr:uid="{BD27B422-F570-4582-B5D5-FD22651EC0E1}"/>
    <cellStyle name="Currency 6 5 2" xfId="918" xr:uid="{6D80F5E2-24A7-482B-9247-BFAD7FF01E0A}"/>
    <cellStyle name="Currency 6 5 2 2" xfId="2040" xr:uid="{1F6BC701-76E0-4B93-984D-85AD0E198F45}"/>
    <cellStyle name="Currency 6 5 2 3" xfId="3160" xr:uid="{0A4BAFB3-4509-4A5D-95BB-27F5677B661E}"/>
    <cellStyle name="Currency 6 5 3" xfId="1367" xr:uid="{8B439EB4-E9FF-4CF7-A0C8-29D421C63D17}"/>
    <cellStyle name="Currency 6 5 4" xfId="2488" xr:uid="{7A1DEBB0-5667-482A-B242-C8A51ECEFC93}"/>
    <cellStyle name="Currency 6 6" xfId="469" xr:uid="{9A1DBB52-D0B7-4723-A19B-65BBC8A9624B}"/>
    <cellStyle name="Currency 6 6 2" xfId="1591" xr:uid="{10822C47-A5BF-4784-8E67-F9AC412007A2}"/>
    <cellStyle name="Currency 6 6 3" xfId="2712" xr:uid="{DD13B85C-C87D-4115-86FE-07F192EEA7D1}"/>
    <cellStyle name="Currency 6 7" xfId="694" xr:uid="{C0C77798-9A11-449D-A30C-A5795ED19A4B}"/>
    <cellStyle name="Currency 6 7 2" xfId="1816" xr:uid="{5BEA5FDC-1B82-4D51-8992-2C3981977C4C}"/>
    <cellStyle name="Currency 6 7 3" xfId="2936" xr:uid="{B7440467-A32A-4730-90BF-0A0976A4B2A4}"/>
    <cellStyle name="Currency 6 8" xfId="1143" xr:uid="{C4BE4A88-31E3-47D1-A6DE-BD78C7D4A413}"/>
    <cellStyle name="Currency 6 9" xfId="2264" xr:uid="{D569033F-3B48-4915-B22B-1772C33BC9FA}"/>
    <cellStyle name="Currency 7" xfId="38" xr:uid="{8C6C5D98-5E5D-4D76-8C8F-29AEF3C859CB}"/>
    <cellStyle name="Currency 7 2" xfId="150" xr:uid="{CDCF40F1-139E-4272-961F-FA76A56A39BE}"/>
    <cellStyle name="Currency 7 2 2" xfId="375" xr:uid="{9515752C-69B3-40F1-BDB4-9DEC0D0D5896}"/>
    <cellStyle name="Currency 7 2 2 2" xfId="1049" xr:uid="{E93DCCA0-123E-4184-92A2-FC9A128DAC8E}"/>
    <cellStyle name="Currency 7 2 2 2 2" xfId="2171" xr:uid="{25C1ED37-C65F-45D6-9F46-160C6626C674}"/>
    <cellStyle name="Currency 7 2 2 2 3" xfId="3291" xr:uid="{A2CBA735-A651-466F-B113-C034BDDDC134}"/>
    <cellStyle name="Currency 7 2 2 3" xfId="1498" xr:uid="{7BF5D640-ACB5-428B-B1AF-AB7697E9D77C}"/>
    <cellStyle name="Currency 7 2 2 4" xfId="2619" xr:uid="{C492291E-941A-4DDD-BBD6-5A7E600365CB}"/>
    <cellStyle name="Currency 7 2 3" xfId="600" xr:uid="{0E202747-EDFE-412A-BBEF-B6FF694EF5AF}"/>
    <cellStyle name="Currency 7 2 3 2" xfId="1722" xr:uid="{4B34FF70-C113-4C18-A44C-F0C8829F0988}"/>
    <cellStyle name="Currency 7 2 3 3" xfId="2843" xr:uid="{149E938D-77F5-4940-B2D1-D17445352BC0}"/>
    <cellStyle name="Currency 7 2 4" xfId="825" xr:uid="{E07B1414-89E0-4DE8-96AD-BA700A878C0F}"/>
    <cellStyle name="Currency 7 2 4 2" xfId="1947" xr:uid="{4D2D3EE6-600B-4D35-95C0-95B0B6A52849}"/>
    <cellStyle name="Currency 7 2 4 3" xfId="3067" xr:uid="{26A16A6E-067C-425D-A7D2-E28BD55631CB}"/>
    <cellStyle name="Currency 7 2 5" xfId="1274" xr:uid="{CC56EB3B-9417-465A-A29B-E6F12E0AA2B0}"/>
    <cellStyle name="Currency 7 2 6" xfId="2395" xr:uid="{8128B707-B0B7-4332-82F6-E005539EF6D4}"/>
    <cellStyle name="Currency 7 3" xfId="263" xr:uid="{0AB4A423-155C-4CE5-8E64-53B7C0021478}"/>
    <cellStyle name="Currency 7 3 2" xfId="937" xr:uid="{D582C543-3E5E-47F5-A911-46B27441B000}"/>
    <cellStyle name="Currency 7 3 2 2" xfId="2059" xr:uid="{3694A0B3-207B-41C4-8612-440589121505}"/>
    <cellStyle name="Currency 7 3 2 3" xfId="3179" xr:uid="{99480339-13D6-48AF-815E-2EAB3D9A19C3}"/>
    <cellStyle name="Currency 7 3 3" xfId="1386" xr:uid="{20FA2A6C-F139-47D3-9B26-3E10384A256D}"/>
    <cellStyle name="Currency 7 3 4" xfId="2507" xr:uid="{954AC443-1627-4932-BA5B-9C9555BC71E9}"/>
    <cellStyle name="Currency 7 4" xfId="488" xr:uid="{EECA056B-6FAF-4260-99E0-E3F6B72774E9}"/>
    <cellStyle name="Currency 7 4 2" xfId="1610" xr:uid="{3AC30EFF-6044-4698-B863-8C52F0BD2ADD}"/>
    <cellStyle name="Currency 7 4 3" xfId="2731" xr:uid="{0F8165A4-813F-4D7F-8F6B-7CF3A2EC09AB}"/>
    <cellStyle name="Currency 7 5" xfId="713" xr:uid="{8CCA7F94-620A-4CAB-8251-7B31DFF4A53C}"/>
    <cellStyle name="Currency 7 5 2" xfId="1835" xr:uid="{59A633D4-4A53-4D39-9DC6-3BF4A0D1F123}"/>
    <cellStyle name="Currency 7 5 3" xfId="2955" xr:uid="{335545B0-6687-497C-B4A0-910D75EF6D96}"/>
    <cellStyle name="Currency 7 6" xfId="1162" xr:uid="{2CB226E8-BB83-46B9-B792-EE375D15BC09}"/>
    <cellStyle name="Currency 7 7" xfId="2283" xr:uid="{D513F74E-41E9-4B29-AF19-908DDF15E236}"/>
    <cellStyle name="Currency 8" xfId="51" xr:uid="{CE3F884B-B4D6-4894-88B2-F09FBDC5A3CB}"/>
    <cellStyle name="Currency 8 2" xfId="163" xr:uid="{5610FE6F-822C-4168-B025-08A7C515B562}"/>
    <cellStyle name="Currency 8 2 2" xfId="388" xr:uid="{A5481D34-8867-46A6-BE41-0B6DF22FBF58}"/>
    <cellStyle name="Currency 8 2 2 2" xfId="1062" xr:uid="{B3DD07CA-6AD3-48F9-8392-29F8DD86FDCA}"/>
    <cellStyle name="Currency 8 2 2 2 2" xfId="2184" xr:uid="{1E451583-4CF9-4F50-BC44-B857969FAD39}"/>
    <cellStyle name="Currency 8 2 2 2 3" xfId="3304" xr:uid="{5CB08EE8-1B55-4A24-8054-70F64C7A7BCD}"/>
    <cellStyle name="Currency 8 2 2 3" xfId="1511" xr:uid="{0D2711C6-A7EF-4A80-B154-F4FF5A5E9853}"/>
    <cellStyle name="Currency 8 2 2 4" xfId="2632" xr:uid="{D3CCFE74-AC1D-4037-A5C2-7E5633BCD002}"/>
    <cellStyle name="Currency 8 2 3" xfId="613" xr:uid="{A8FA3CE8-132B-4059-96B2-F459739E0420}"/>
    <cellStyle name="Currency 8 2 3 2" xfId="1735" xr:uid="{4E52A4CD-A1D1-4250-8838-43ABC40D3D9B}"/>
    <cellStyle name="Currency 8 2 3 3" xfId="2856" xr:uid="{A8726A72-74A9-463A-85E4-21B5CDDA3A9D}"/>
    <cellStyle name="Currency 8 2 4" xfId="838" xr:uid="{44DFE67A-96D2-4F4A-843D-65BFDFB8BB1B}"/>
    <cellStyle name="Currency 8 2 4 2" xfId="1960" xr:uid="{93D1BBCF-742D-4C3D-95B4-8EFFCB09899E}"/>
    <cellStyle name="Currency 8 2 4 3" xfId="3080" xr:uid="{E3EC41C2-F3A4-4E5D-A192-DDA61C61C072}"/>
    <cellStyle name="Currency 8 2 5" xfId="1287" xr:uid="{08254043-8414-4493-B6E6-9CD7186AC9FC}"/>
    <cellStyle name="Currency 8 2 6" xfId="2408" xr:uid="{259A7661-34FE-41B7-92DF-AC8AB608A360}"/>
    <cellStyle name="Currency 8 3" xfId="276" xr:uid="{F835B7FB-841A-4A33-8BD2-8D430D53D0BB}"/>
    <cellStyle name="Currency 8 3 2" xfId="950" xr:uid="{B5B30B72-B5D8-4D37-87F3-C1EA3DF90992}"/>
    <cellStyle name="Currency 8 3 2 2" xfId="2072" xr:uid="{4CA1355F-CF1E-4D49-AC49-4526A2500A6E}"/>
    <cellStyle name="Currency 8 3 2 3" xfId="3192" xr:uid="{6B75A988-17FF-4010-AC6F-1E7B4D1B0A23}"/>
    <cellStyle name="Currency 8 3 3" xfId="1399" xr:uid="{FAC8C819-1B3D-4804-ACA7-4C403C6EFBAC}"/>
    <cellStyle name="Currency 8 3 4" xfId="2520" xr:uid="{25E10ECC-4C25-422F-AA27-010A362C1A33}"/>
    <cellStyle name="Currency 8 4" xfId="501" xr:uid="{7249688F-0A76-4271-B092-B5A5EA59F229}"/>
    <cellStyle name="Currency 8 4 2" xfId="1623" xr:uid="{DDE3A2A8-9598-4615-90BA-5BB8C9D72581}"/>
    <cellStyle name="Currency 8 4 3" xfId="2744" xr:uid="{82656098-E44F-4602-8136-2823A861BE46}"/>
    <cellStyle name="Currency 8 5" xfId="726" xr:uid="{825A38A2-8C3E-4AF4-8EA3-74FB521CAEF1}"/>
    <cellStyle name="Currency 8 5 2" xfId="1848" xr:uid="{E9A78290-C669-478A-9D35-BC6C4CF997CC}"/>
    <cellStyle name="Currency 8 5 3" xfId="2968" xr:uid="{B969961C-FD2B-4917-ACD6-E5E9DA62F805}"/>
    <cellStyle name="Currency 8 6" xfId="1175" xr:uid="{4EAA10DE-367A-4FEF-B5FD-D34D54D26028}"/>
    <cellStyle name="Currency 8 7" xfId="2296" xr:uid="{6490EB26-E8DC-485E-8F93-48D9634EE145}"/>
    <cellStyle name="Currency 9" xfId="83" xr:uid="{D16CE7E5-A598-4E1C-819B-D83D660C0E2C}"/>
    <cellStyle name="Currency 9 2" xfId="195" xr:uid="{3CCB94EB-03BA-4746-AEB0-92462BD3F401}"/>
    <cellStyle name="Currency 9 2 2" xfId="420" xr:uid="{C4A2825F-02F5-4E09-BB8B-AE30CCB5179C}"/>
    <cellStyle name="Currency 9 2 2 2" xfId="1094" xr:uid="{8E46125B-CAAE-491F-A060-C1C7132FA53C}"/>
    <cellStyle name="Currency 9 2 2 2 2" xfId="2216" xr:uid="{0756499B-AFDE-419A-9FBD-415FD86AFE1F}"/>
    <cellStyle name="Currency 9 2 2 2 3" xfId="3336" xr:uid="{542BA4EC-0297-4418-87DA-433BFFE0D490}"/>
    <cellStyle name="Currency 9 2 2 3" xfId="1543" xr:uid="{94EFC892-53C1-41A7-88A8-2603091E571E}"/>
    <cellStyle name="Currency 9 2 2 4" xfId="2664" xr:uid="{AEF499B3-344A-4873-9F4F-ADEF69C61BB3}"/>
    <cellStyle name="Currency 9 2 3" xfId="645" xr:uid="{680BCB8A-DB01-42B1-AC7A-14563A18036B}"/>
    <cellStyle name="Currency 9 2 3 2" xfId="1767" xr:uid="{AA608184-C543-40A3-9B62-D93D125835C5}"/>
    <cellStyle name="Currency 9 2 3 3" xfId="2888" xr:uid="{8AA132E0-289D-414F-8201-4234F7B966C1}"/>
    <cellStyle name="Currency 9 2 4" xfId="870" xr:uid="{32D252FC-585F-480D-9330-746F6CF76B9E}"/>
    <cellStyle name="Currency 9 2 4 2" xfId="1992" xr:uid="{C29BB4CE-5BC9-40E3-A95D-62193C7054DB}"/>
    <cellStyle name="Currency 9 2 4 3" xfId="3112" xr:uid="{8B779208-9AF9-441D-92FD-30CAA1D78D8D}"/>
    <cellStyle name="Currency 9 2 5" xfId="1319" xr:uid="{DED60462-B7C4-404B-862A-76CC56749CC4}"/>
    <cellStyle name="Currency 9 2 6" xfId="2440" xr:uid="{C2CD3277-644A-4BA7-B3F9-EBBE8FF08DAC}"/>
    <cellStyle name="Currency 9 3" xfId="308" xr:uid="{79277C4C-D151-48FF-872F-7E002B6D7170}"/>
    <cellStyle name="Currency 9 3 2" xfId="982" xr:uid="{2F465574-8EF3-409C-8399-C6A43FA22E68}"/>
    <cellStyle name="Currency 9 3 2 2" xfId="2104" xr:uid="{C5D1E06E-4091-4417-80EB-2795CA7EE046}"/>
    <cellStyle name="Currency 9 3 2 3" xfId="3224" xr:uid="{FE75CE93-D6CC-4C1D-A300-FD87B8D6BA12}"/>
    <cellStyle name="Currency 9 3 3" xfId="1431" xr:uid="{27AE480C-7EEB-45AD-8969-69B8BD4C50E2}"/>
    <cellStyle name="Currency 9 3 4" xfId="2552" xr:uid="{EC2DB68D-444D-460A-A999-89BFD9B4AC20}"/>
    <cellStyle name="Currency 9 4" xfId="533" xr:uid="{EBEAFF08-70A3-448F-BDA1-587C3E221E96}"/>
    <cellStyle name="Currency 9 4 2" xfId="1655" xr:uid="{BAEBF0CC-3C93-4DF6-ACD9-A864445DEEA5}"/>
    <cellStyle name="Currency 9 4 3" xfId="2776" xr:uid="{FB8E6D63-9802-4FEE-BCA8-283156C45DD0}"/>
    <cellStyle name="Currency 9 5" xfId="758" xr:uid="{4341FCA8-631E-498F-9CBD-7C9A9241E222}"/>
    <cellStyle name="Currency 9 5 2" xfId="1880" xr:uid="{689A2A9A-44F7-4728-803D-CA6FA988C4D8}"/>
    <cellStyle name="Currency 9 5 3" xfId="3000" xr:uid="{34919916-2F8D-471D-99B0-F0D1DFE88C1B}"/>
    <cellStyle name="Currency 9 6" xfId="1207" xr:uid="{EC5A3FC8-1641-4ED6-A8FC-A2DB36C1126C}"/>
    <cellStyle name="Currency 9 7" xfId="2328" xr:uid="{995834BD-56BD-49F7-97D4-E2BF42E82323}"/>
    <cellStyle name="Euro" xfId="1" xr:uid="{00000000-0005-0000-0000-000007000000}"/>
    <cellStyle name="Migliaia" xfId="6" builtinId="3"/>
    <cellStyle name="Migliaia 2" xfId="9" xr:uid="{B49F33B5-8DB8-491D-AE28-B375A21ADABC}"/>
    <cellStyle name="Migliaia 2 10" xfId="684" xr:uid="{3FEA2DCD-08FF-4BC0-88EF-8CBD1B9909B7}"/>
    <cellStyle name="Migliaia 2 10 2" xfId="1806" xr:uid="{D625797F-52E2-45CA-9337-B3E35AEC360E}"/>
    <cellStyle name="Migliaia 2 10 2 2" xfId="4045" xr:uid="{EC5E5A13-5A9D-4BE7-8C19-524033678A64}"/>
    <cellStyle name="Migliaia 2 10 3" xfId="2926" xr:uid="{F0355991-06C8-4D9E-A5B6-5D0292CE52F3}"/>
    <cellStyle name="Migliaia 2 10 3 2" xfId="4465" xr:uid="{F23F149D-7AEF-48E5-BDB4-25BB18317112}"/>
    <cellStyle name="Migliaia 2 10 4" xfId="3625" xr:uid="{5025F0E9-4E97-467A-8F31-7B5F6D98E5B2}"/>
    <cellStyle name="Migliaia 2 11" xfId="1133" xr:uid="{BB3434E0-73E6-45F2-8BD7-927F5A7475D3}"/>
    <cellStyle name="Migliaia 2 11 2" xfId="3793" xr:uid="{C9BF24CC-FE94-450F-87B3-275E4E27191F}"/>
    <cellStyle name="Migliaia 2 12" xfId="2254" xr:uid="{53F4ADFC-8455-4AB2-A637-39110F364DAF}"/>
    <cellStyle name="Migliaia 2 12 2" xfId="4213" xr:uid="{9E371908-1CD7-423C-84AC-74DE535FF9ED}"/>
    <cellStyle name="Migliaia 2 13" xfId="3373" xr:uid="{CB75BBAA-4D7F-494A-A819-849E816DCA57}"/>
    <cellStyle name="Migliaia 2 2" xfId="17" xr:uid="{56D54BAA-2FE6-48E1-875F-DB24091C98DE}"/>
    <cellStyle name="Migliaia 2 2 10" xfId="1141" xr:uid="{91EEE6CE-4A28-45D2-B70F-288C3272A621}"/>
    <cellStyle name="Migliaia 2 2 10 2" xfId="3796" xr:uid="{C3650A33-15C5-42DB-8C99-0D6FE97347B5}"/>
    <cellStyle name="Migliaia 2 2 11" xfId="2262" xr:uid="{D39D59D9-D329-458D-ADC5-92390DA0C6FF}"/>
    <cellStyle name="Migliaia 2 2 11 2" xfId="4216" xr:uid="{6C1722CB-3731-44BD-97F8-0345A31D0956}"/>
    <cellStyle name="Migliaia 2 2 12" xfId="3376" xr:uid="{03D18D64-C067-4FAE-9051-0D6E99417F75}"/>
    <cellStyle name="Migliaia 2 2 2" xfId="33" xr:uid="{AC485B02-A456-4347-B712-994236E8C5CF}"/>
    <cellStyle name="Migliaia 2 2 2 10" xfId="3382" xr:uid="{71C794EF-C55B-4CD5-99D8-1C42DD1D3240}"/>
    <cellStyle name="Migliaia 2 2 2 2" xfId="81" xr:uid="{983BD180-038E-4499-9BEE-602E0E4FDBBC}"/>
    <cellStyle name="Migliaia 2 2 2 2 2" xfId="193" xr:uid="{9331F336-6BC3-4B39-BB92-6C0E79B96677}"/>
    <cellStyle name="Migliaia 2 2 2 2 2 2" xfId="418" xr:uid="{0AA304E3-D869-4BD6-B6BB-552DA0350FFC}"/>
    <cellStyle name="Migliaia 2 2 2 2 2 2 2" xfId="1092" xr:uid="{520CEA57-82B6-41A3-BDE1-426336E3A4C0}"/>
    <cellStyle name="Migliaia 2 2 2 2 2 2 2 2" xfId="2214" xr:uid="{7747FDA1-A3F5-4C42-BBBA-205AB77577C9}"/>
    <cellStyle name="Migliaia 2 2 2 2 2 2 2 2 2" xfId="4198" xr:uid="{1C4AB696-B81E-4ADC-B1DF-54780E849592}"/>
    <cellStyle name="Migliaia 2 2 2 2 2 2 2 3" xfId="3334" xr:uid="{D26CBF4D-4309-4EAE-962B-27A1AC6636DF}"/>
    <cellStyle name="Migliaia 2 2 2 2 2 2 2 3 2" xfId="4618" xr:uid="{403627B9-AE61-4358-BAB6-A368A1C06427}"/>
    <cellStyle name="Migliaia 2 2 2 2 2 2 2 4" xfId="3778" xr:uid="{62E661CF-0B92-40F6-8A02-F453F1BEFDAE}"/>
    <cellStyle name="Migliaia 2 2 2 2 2 2 3" xfId="1541" xr:uid="{2EB491AB-D494-4D7A-9522-4322D529B1DE}"/>
    <cellStyle name="Migliaia 2 2 2 2 2 2 3 2" xfId="3946" xr:uid="{1A5DB03B-C264-4E58-B182-17A807E25F92}"/>
    <cellStyle name="Migliaia 2 2 2 2 2 2 4" xfId="2662" xr:uid="{179920A5-4F9C-4B57-9DC7-F30F0B7A4A4A}"/>
    <cellStyle name="Migliaia 2 2 2 2 2 2 4 2" xfId="4366" xr:uid="{B28FB2F7-283B-45A9-BA4F-502C47C96613}"/>
    <cellStyle name="Migliaia 2 2 2 2 2 2 5" xfId="3526" xr:uid="{2EACF408-5429-4BA4-9B84-24E2826E0A71}"/>
    <cellStyle name="Migliaia 2 2 2 2 2 3" xfId="643" xr:uid="{3FCE427A-4A0F-4150-ABBA-9EFE7AEC2C7F}"/>
    <cellStyle name="Migliaia 2 2 2 2 2 3 2" xfId="1765" xr:uid="{F5E1F5F7-A015-44B0-B204-23E24728FD0D}"/>
    <cellStyle name="Migliaia 2 2 2 2 2 3 2 2" xfId="4030" xr:uid="{2E2FBD09-710A-4D7C-95A0-4A8ACECDD79D}"/>
    <cellStyle name="Migliaia 2 2 2 2 2 3 3" xfId="2886" xr:uid="{7B33379A-2D49-4D4F-9FE1-1ED257C9A39B}"/>
    <cellStyle name="Migliaia 2 2 2 2 2 3 3 2" xfId="4450" xr:uid="{270F0BCF-8AC8-43F2-9E06-57E210A34C41}"/>
    <cellStyle name="Migliaia 2 2 2 2 2 3 4" xfId="3610" xr:uid="{FFC3D56E-3DB7-4464-BE81-DC466F01837F}"/>
    <cellStyle name="Migliaia 2 2 2 2 2 4" xfId="868" xr:uid="{24089240-2CD0-4C3F-AA63-C7CA01B8CF1E}"/>
    <cellStyle name="Migliaia 2 2 2 2 2 4 2" xfId="1990" xr:uid="{9B4A22B4-939E-41AC-B6B8-2F72BCFEF36A}"/>
    <cellStyle name="Migliaia 2 2 2 2 2 4 2 2" xfId="4114" xr:uid="{488D515A-1858-48A2-A853-8058D6F619E7}"/>
    <cellStyle name="Migliaia 2 2 2 2 2 4 3" xfId="3110" xr:uid="{CCF6D1F9-D217-41C4-847F-757FF9BB2A40}"/>
    <cellStyle name="Migliaia 2 2 2 2 2 4 3 2" xfId="4534" xr:uid="{0C17C2F8-BFA9-43D0-99C6-EF02A8E79104}"/>
    <cellStyle name="Migliaia 2 2 2 2 2 4 4" xfId="3694" xr:uid="{886A2CF2-86C9-41D0-A064-6B6728BBA334}"/>
    <cellStyle name="Migliaia 2 2 2 2 2 5" xfId="1317" xr:uid="{CAAEE349-A952-4773-ACDF-DF6E658BC388}"/>
    <cellStyle name="Migliaia 2 2 2 2 2 5 2" xfId="3862" xr:uid="{89A7B669-90BA-480A-BBFF-323D6238429E}"/>
    <cellStyle name="Migliaia 2 2 2 2 2 6" xfId="2438" xr:uid="{DC7A0230-9C0C-45FA-BD3A-B6BADB541D70}"/>
    <cellStyle name="Migliaia 2 2 2 2 2 6 2" xfId="4282" xr:uid="{A125EE90-E51E-4BB3-BD1F-445D03FC6C52}"/>
    <cellStyle name="Migliaia 2 2 2 2 2 7" xfId="3442" xr:uid="{7AFB15F3-FFAE-4A57-9B58-B8C8456B215B}"/>
    <cellStyle name="Migliaia 2 2 2 2 3" xfId="306" xr:uid="{1C459AC9-A8DE-48AE-8F1B-B49D89750CF6}"/>
    <cellStyle name="Migliaia 2 2 2 2 3 2" xfId="980" xr:uid="{5D533F0E-CBBE-415A-BC1D-76A012848555}"/>
    <cellStyle name="Migliaia 2 2 2 2 3 2 2" xfId="2102" xr:uid="{4CA500E1-7EC6-4428-BD92-96BD458D6D1C}"/>
    <cellStyle name="Migliaia 2 2 2 2 3 2 2 2" xfId="4156" xr:uid="{A96AEEF5-EAA5-4F6F-8F97-0434A3913D0F}"/>
    <cellStyle name="Migliaia 2 2 2 2 3 2 3" xfId="3222" xr:uid="{8A06C30A-0F75-43F5-8BD5-2B21A7ABB13A}"/>
    <cellStyle name="Migliaia 2 2 2 2 3 2 3 2" xfId="4576" xr:uid="{C12A6E79-FA91-4E9A-9531-21174B335BA4}"/>
    <cellStyle name="Migliaia 2 2 2 2 3 2 4" xfId="3736" xr:uid="{F413F19D-EE11-45C0-925C-F2E83C6E2A34}"/>
    <cellStyle name="Migliaia 2 2 2 2 3 3" xfId="1429" xr:uid="{810C4988-2885-4AE9-8618-5131EF55E01B}"/>
    <cellStyle name="Migliaia 2 2 2 2 3 3 2" xfId="3904" xr:uid="{4725CEE5-8581-49AF-85E8-99B35F820157}"/>
    <cellStyle name="Migliaia 2 2 2 2 3 4" xfId="2550" xr:uid="{4E4F9B77-BCDB-4A05-B16D-7B5356002821}"/>
    <cellStyle name="Migliaia 2 2 2 2 3 4 2" xfId="4324" xr:uid="{26B5E910-725D-4481-ABF1-169DBBB1CA96}"/>
    <cellStyle name="Migliaia 2 2 2 2 3 5" xfId="3484" xr:uid="{04FCBCF7-465C-43CF-ADAE-26F537802D52}"/>
    <cellStyle name="Migliaia 2 2 2 2 4" xfId="531" xr:uid="{FA9F98BF-76ED-409C-B00E-F58B1D5077F0}"/>
    <cellStyle name="Migliaia 2 2 2 2 4 2" xfId="1653" xr:uid="{DDC89C6E-13B3-4861-95CC-C1F6E65C86C2}"/>
    <cellStyle name="Migliaia 2 2 2 2 4 2 2" xfId="3988" xr:uid="{7D9D8F37-D5BC-4B74-8294-7D4EC6E011B9}"/>
    <cellStyle name="Migliaia 2 2 2 2 4 3" xfId="2774" xr:uid="{7102F143-2A7C-4967-82C0-B9C1A3B68B73}"/>
    <cellStyle name="Migliaia 2 2 2 2 4 3 2" xfId="4408" xr:uid="{A4FA2220-AB9C-4FED-968A-8E2006C32141}"/>
    <cellStyle name="Migliaia 2 2 2 2 4 4" xfId="3568" xr:uid="{39ABED5D-285A-42B4-8FB4-FD77732C1C13}"/>
    <cellStyle name="Migliaia 2 2 2 2 5" xfId="756" xr:uid="{C15562FE-6A62-4C8B-8BFC-CD36BC0A78C8}"/>
    <cellStyle name="Migliaia 2 2 2 2 5 2" xfId="1878" xr:uid="{1EF562DB-A736-4AF4-B0D9-82D32536A59F}"/>
    <cellStyle name="Migliaia 2 2 2 2 5 2 2" xfId="4072" xr:uid="{7D44463D-16BD-4D1D-9570-74B10D094BBF}"/>
    <cellStyle name="Migliaia 2 2 2 2 5 3" xfId="2998" xr:uid="{94F421AA-9084-4306-83DD-0D1515F7F3C0}"/>
    <cellStyle name="Migliaia 2 2 2 2 5 3 2" xfId="4492" xr:uid="{B556A0DB-E24F-4A23-9054-E708E97E3C45}"/>
    <cellStyle name="Migliaia 2 2 2 2 5 4" xfId="3652" xr:uid="{144926F1-0C66-4322-AC2D-A5D876A0592B}"/>
    <cellStyle name="Migliaia 2 2 2 2 6" xfId="1205" xr:uid="{2A9AD3A4-5A83-436D-93CC-742B3B9741D6}"/>
    <cellStyle name="Migliaia 2 2 2 2 6 2" xfId="3820" xr:uid="{F4D3EDB0-304A-49CC-9336-3D826B49ACC6}"/>
    <cellStyle name="Migliaia 2 2 2 2 7" xfId="2326" xr:uid="{98B090EA-9C0F-45EF-86A2-C25153CCCE8D}"/>
    <cellStyle name="Migliaia 2 2 2 2 7 2" xfId="4240" xr:uid="{52325A5D-5464-4DC3-B659-2E0B640B3228}"/>
    <cellStyle name="Migliaia 2 2 2 2 8" xfId="3400" xr:uid="{5BCD7BFA-B036-40A6-9B81-DBC4203C779A}"/>
    <cellStyle name="Migliaia 2 2 2 3" xfId="113" xr:uid="{69A0521A-E7FC-430A-B694-F57F1D46C325}"/>
    <cellStyle name="Migliaia 2 2 2 3 2" xfId="225" xr:uid="{6396654E-F069-4197-97AC-C981C11656F5}"/>
    <cellStyle name="Migliaia 2 2 2 3 2 2" xfId="450" xr:uid="{264BC564-0FA4-415C-808B-01DD631C35F8}"/>
    <cellStyle name="Migliaia 2 2 2 3 2 2 2" xfId="1124" xr:uid="{CB90B591-1007-408B-A7C3-1AFE1E5D733C}"/>
    <cellStyle name="Migliaia 2 2 2 3 2 2 2 2" xfId="2246" xr:uid="{9B82BC5D-BE60-46B0-B7E2-2E0171B3EDC5}"/>
    <cellStyle name="Migliaia 2 2 2 3 2 2 2 2 2" xfId="4210" xr:uid="{498560EE-6392-4087-AE3C-2E6DCCBFA0DC}"/>
    <cellStyle name="Migliaia 2 2 2 3 2 2 2 3" xfId="3366" xr:uid="{BCA36E68-03BD-4E4D-9076-A7F236E4B088}"/>
    <cellStyle name="Migliaia 2 2 2 3 2 2 2 3 2" xfId="4630" xr:uid="{F044FA85-8C59-4C95-843F-70222567866E}"/>
    <cellStyle name="Migliaia 2 2 2 3 2 2 2 4" xfId="3790" xr:uid="{EE17CC14-31DA-4B9D-81C4-D7AA93D697FE}"/>
    <cellStyle name="Migliaia 2 2 2 3 2 2 3" xfId="1573" xr:uid="{4184D3C5-A7E0-405B-B2E9-D9C847504AFF}"/>
    <cellStyle name="Migliaia 2 2 2 3 2 2 3 2" xfId="3958" xr:uid="{27119C52-1653-4377-A770-A923BA87FD1A}"/>
    <cellStyle name="Migliaia 2 2 2 3 2 2 4" xfId="2694" xr:uid="{61A52192-1460-4E54-B2A3-992D83F98852}"/>
    <cellStyle name="Migliaia 2 2 2 3 2 2 4 2" xfId="4378" xr:uid="{3D2044D5-3433-48D9-9DA7-97ADD84011D7}"/>
    <cellStyle name="Migliaia 2 2 2 3 2 2 5" xfId="3538" xr:uid="{B6F2E6CB-FBA3-4C53-B094-530BED20406F}"/>
    <cellStyle name="Migliaia 2 2 2 3 2 3" xfId="675" xr:uid="{08516D62-233A-46E8-BFA2-772566E5C915}"/>
    <cellStyle name="Migliaia 2 2 2 3 2 3 2" xfId="1797" xr:uid="{7151E61B-96CF-4EE8-A40F-5E9D36E9AA39}"/>
    <cellStyle name="Migliaia 2 2 2 3 2 3 2 2" xfId="4042" xr:uid="{39B3BD2E-13FD-49DA-8148-73D34275C118}"/>
    <cellStyle name="Migliaia 2 2 2 3 2 3 3" xfId="2918" xr:uid="{408C5697-049D-4596-80E3-DD6C3E384585}"/>
    <cellStyle name="Migliaia 2 2 2 3 2 3 3 2" xfId="4462" xr:uid="{82ECECAE-9DC2-4FD1-9CCD-F5EE633BBEDC}"/>
    <cellStyle name="Migliaia 2 2 2 3 2 3 4" xfId="3622" xr:uid="{2675EF88-B5A2-48B6-A850-F1D634CAE09C}"/>
    <cellStyle name="Migliaia 2 2 2 3 2 4" xfId="900" xr:uid="{E07F1EFB-5B6E-4036-817E-63FFF327BB95}"/>
    <cellStyle name="Migliaia 2 2 2 3 2 4 2" xfId="2022" xr:uid="{73CE9D17-812E-47C7-9D2A-527753D50058}"/>
    <cellStyle name="Migliaia 2 2 2 3 2 4 2 2" xfId="4126" xr:uid="{212CB9C4-3C40-4E4B-8A5C-F1D1B5A4B237}"/>
    <cellStyle name="Migliaia 2 2 2 3 2 4 3" xfId="3142" xr:uid="{36D97B0F-134A-403F-A94F-B1460514BA25}"/>
    <cellStyle name="Migliaia 2 2 2 3 2 4 3 2" xfId="4546" xr:uid="{CB0AEC4E-C1A1-4322-B98E-24524D51ED1C}"/>
    <cellStyle name="Migliaia 2 2 2 3 2 4 4" xfId="3706" xr:uid="{D1C23DEA-D6AF-423C-9CA3-FCC62651CABA}"/>
    <cellStyle name="Migliaia 2 2 2 3 2 5" xfId="1349" xr:uid="{14023769-C7B8-44D2-BFBE-355BAB1804B7}"/>
    <cellStyle name="Migliaia 2 2 2 3 2 5 2" xfId="3874" xr:uid="{47B14003-1FCB-4078-9281-B60B12EC8DC2}"/>
    <cellStyle name="Migliaia 2 2 2 3 2 6" xfId="2470" xr:uid="{F8669831-5647-4708-85E4-EC5019403287}"/>
    <cellStyle name="Migliaia 2 2 2 3 2 6 2" xfId="4294" xr:uid="{07E474B1-1042-4EDE-B50B-4E10337BA8EF}"/>
    <cellStyle name="Migliaia 2 2 2 3 2 7" xfId="3454" xr:uid="{B4D82D52-1F06-4629-9F7C-8D09A6E4D97B}"/>
    <cellStyle name="Migliaia 2 2 2 3 3" xfId="338" xr:uid="{F2E02155-7AF8-499B-A45D-69925539AB06}"/>
    <cellStyle name="Migliaia 2 2 2 3 3 2" xfId="1012" xr:uid="{9B525F1B-2998-437C-8F0C-BF2CEC194C6E}"/>
    <cellStyle name="Migliaia 2 2 2 3 3 2 2" xfId="2134" xr:uid="{8F146886-F88C-4844-805F-5C4CEDB71F9F}"/>
    <cellStyle name="Migliaia 2 2 2 3 3 2 2 2" xfId="4168" xr:uid="{58647398-0361-40ED-91B4-A2F983F38451}"/>
    <cellStyle name="Migliaia 2 2 2 3 3 2 3" xfId="3254" xr:uid="{D00E1E6F-02D6-432E-BBD7-3EB3E2D42F10}"/>
    <cellStyle name="Migliaia 2 2 2 3 3 2 3 2" xfId="4588" xr:uid="{0F2C11B3-5275-44F1-ADCC-05384932B5DE}"/>
    <cellStyle name="Migliaia 2 2 2 3 3 2 4" xfId="3748" xr:uid="{0595D46C-BD23-4AE1-AA44-F7B1EA4BF748}"/>
    <cellStyle name="Migliaia 2 2 2 3 3 3" xfId="1461" xr:uid="{A9F0D5C3-764E-42DB-AE5F-5F6933711A51}"/>
    <cellStyle name="Migliaia 2 2 2 3 3 3 2" xfId="3916" xr:uid="{5057EA14-9E34-4319-8A4A-97D3260E9C8C}"/>
    <cellStyle name="Migliaia 2 2 2 3 3 4" xfId="2582" xr:uid="{373D142A-C7B5-4674-B0DB-FF417B9ACE46}"/>
    <cellStyle name="Migliaia 2 2 2 3 3 4 2" xfId="4336" xr:uid="{40204639-396F-47D0-A966-8B42BB7D9114}"/>
    <cellStyle name="Migliaia 2 2 2 3 3 5" xfId="3496" xr:uid="{8C5A77F0-BAEC-451F-ACB0-C8C382C2F613}"/>
    <cellStyle name="Migliaia 2 2 2 3 4" xfId="563" xr:uid="{7D9200D8-3BCD-4602-8520-AA63E89C9C3B}"/>
    <cellStyle name="Migliaia 2 2 2 3 4 2" xfId="1685" xr:uid="{7A1C6587-70C1-4DBB-AA5F-B38C7012A8A2}"/>
    <cellStyle name="Migliaia 2 2 2 3 4 2 2" xfId="4000" xr:uid="{7CFC4D52-8344-4524-8DE7-AD24FAFA0291}"/>
    <cellStyle name="Migliaia 2 2 2 3 4 3" xfId="2806" xr:uid="{0FB5FF27-6A98-4A75-B7A5-B99540A6B869}"/>
    <cellStyle name="Migliaia 2 2 2 3 4 3 2" xfId="4420" xr:uid="{9529A83E-FE37-4F17-A41B-BB81F0B797FA}"/>
    <cellStyle name="Migliaia 2 2 2 3 4 4" xfId="3580" xr:uid="{4156D3F4-3185-419C-9E8E-CB7220876D65}"/>
    <cellStyle name="Migliaia 2 2 2 3 5" xfId="788" xr:uid="{C03865A0-A2C5-4CAB-8875-A61027CA7BD3}"/>
    <cellStyle name="Migliaia 2 2 2 3 5 2" xfId="1910" xr:uid="{946652DF-BC7C-4535-9C8A-5BC95BEF128C}"/>
    <cellStyle name="Migliaia 2 2 2 3 5 2 2" xfId="4084" xr:uid="{6B7CF5D6-E99B-4D72-92AB-FAADEDCEA2E9}"/>
    <cellStyle name="Migliaia 2 2 2 3 5 3" xfId="3030" xr:uid="{986157F6-2EEA-4CE4-BB81-A1AC5611A779}"/>
    <cellStyle name="Migliaia 2 2 2 3 5 3 2" xfId="4504" xr:uid="{C17BCCBC-9459-4D6F-BE6F-9320D0C8D612}"/>
    <cellStyle name="Migliaia 2 2 2 3 5 4" xfId="3664" xr:uid="{F93C06E5-1DC2-4770-912D-CBEE46FBB68E}"/>
    <cellStyle name="Migliaia 2 2 2 3 6" xfId="1237" xr:uid="{FF013684-4F2D-492D-AB44-EEF09C05CA4D}"/>
    <cellStyle name="Migliaia 2 2 2 3 6 2" xfId="3832" xr:uid="{01C02531-0335-4963-8469-D90AC35A08B3}"/>
    <cellStyle name="Migliaia 2 2 2 3 7" xfId="2358" xr:uid="{FD660358-DB4A-4D91-A4FB-56395CC2DB8A}"/>
    <cellStyle name="Migliaia 2 2 2 3 7 2" xfId="4252" xr:uid="{0404C661-65BA-44DE-9E03-F9A776D51CAF}"/>
    <cellStyle name="Migliaia 2 2 2 3 8" xfId="3412" xr:uid="{9EDAD01A-6A89-4843-85D1-F86C30A0DD1F}"/>
    <cellStyle name="Migliaia 2 2 2 4" xfId="145" xr:uid="{A369DE75-9FFD-4717-9CCD-41470FA487BA}"/>
    <cellStyle name="Migliaia 2 2 2 4 2" xfId="370" xr:uid="{B97BEABE-8561-410A-98FB-AF032EF02CDF}"/>
    <cellStyle name="Migliaia 2 2 2 4 2 2" xfId="1044" xr:uid="{2695DBEC-74FE-4250-81A2-B714F200977C}"/>
    <cellStyle name="Migliaia 2 2 2 4 2 2 2" xfId="2166" xr:uid="{E0846AFE-9D05-40C3-91DF-AD5DDDB19C09}"/>
    <cellStyle name="Migliaia 2 2 2 4 2 2 2 2" xfId="4180" xr:uid="{0DC7834D-1FDF-4C7E-BFBD-F695FCA976B4}"/>
    <cellStyle name="Migliaia 2 2 2 4 2 2 3" xfId="3286" xr:uid="{ACB45974-C1A1-4961-A35D-52AEB4CF06AB}"/>
    <cellStyle name="Migliaia 2 2 2 4 2 2 3 2" xfId="4600" xr:uid="{1A431FDB-B921-4450-A56A-AC49D6013C01}"/>
    <cellStyle name="Migliaia 2 2 2 4 2 2 4" xfId="3760" xr:uid="{BBD07521-13EF-4638-9831-D584890624F7}"/>
    <cellStyle name="Migliaia 2 2 2 4 2 3" xfId="1493" xr:uid="{CA8B92A3-64D6-4CEB-AC34-575B0EDA20A8}"/>
    <cellStyle name="Migliaia 2 2 2 4 2 3 2" xfId="3928" xr:uid="{6FA0721D-B3F3-40F3-8E9B-9BE8D79BF342}"/>
    <cellStyle name="Migliaia 2 2 2 4 2 4" xfId="2614" xr:uid="{7B8EEA0B-9AD0-4143-84EE-F5C7DFA5A9AF}"/>
    <cellStyle name="Migliaia 2 2 2 4 2 4 2" xfId="4348" xr:uid="{6CA6F29C-B216-44EE-B2BC-B5D614F248E3}"/>
    <cellStyle name="Migliaia 2 2 2 4 2 5" xfId="3508" xr:uid="{09800CB6-CBFD-4247-965C-A3B20FE23FDC}"/>
    <cellStyle name="Migliaia 2 2 2 4 3" xfId="595" xr:uid="{C8E7850B-DD4E-48C2-AE35-82957398502F}"/>
    <cellStyle name="Migliaia 2 2 2 4 3 2" xfId="1717" xr:uid="{53797C04-09B8-4448-B2E1-9F6F815BC99F}"/>
    <cellStyle name="Migliaia 2 2 2 4 3 2 2" xfId="4012" xr:uid="{EAF00CF9-C3C0-41C4-9AC1-302079B35E3D}"/>
    <cellStyle name="Migliaia 2 2 2 4 3 3" xfId="2838" xr:uid="{241C21D7-209F-4C6B-9952-04ED86EF81C2}"/>
    <cellStyle name="Migliaia 2 2 2 4 3 3 2" xfId="4432" xr:uid="{A9248A51-7B2C-420C-AA41-122C72D595BF}"/>
    <cellStyle name="Migliaia 2 2 2 4 3 4" xfId="3592" xr:uid="{F5062CB8-C13C-4FA1-A63B-C45EB3F6DB54}"/>
    <cellStyle name="Migliaia 2 2 2 4 4" xfId="820" xr:uid="{B426CC6B-2BE8-4733-9046-48CA43929195}"/>
    <cellStyle name="Migliaia 2 2 2 4 4 2" xfId="1942" xr:uid="{5BB56947-421E-4D0C-BDBC-B677A1204CF9}"/>
    <cellStyle name="Migliaia 2 2 2 4 4 2 2" xfId="4096" xr:uid="{D3263F38-6253-4538-B8A5-7E03C0EF8423}"/>
    <cellStyle name="Migliaia 2 2 2 4 4 3" xfId="3062" xr:uid="{7D330E2B-445B-492A-ABC9-AECAED84C89E}"/>
    <cellStyle name="Migliaia 2 2 2 4 4 3 2" xfId="4516" xr:uid="{6BA53907-1741-4D14-9AD4-CD7CF49B0E1B}"/>
    <cellStyle name="Migliaia 2 2 2 4 4 4" xfId="3676" xr:uid="{4EB24912-B3EF-4F22-A408-F4D573A5B9D6}"/>
    <cellStyle name="Migliaia 2 2 2 4 5" xfId="1269" xr:uid="{60097D8D-C4BE-4BB9-B811-E60E6EFA53BA}"/>
    <cellStyle name="Migliaia 2 2 2 4 5 2" xfId="3844" xr:uid="{DD63D47D-AE18-4865-9F53-5D818EEFA1A6}"/>
    <cellStyle name="Migliaia 2 2 2 4 6" xfId="2390" xr:uid="{DA1373BA-D25B-453C-936F-6E14B4E907B4}"/>
    <cellStyle name="Migliaia 2 2 2 4 6 2" xfId="4264" xr:uid="{5FA6EB63-9881-48B7-B737-C735B4332145}"/>
    <cellStyle name="Migliaia 2 2 2 4 7" xfId="3424" xr:uid="{E98318A5-B55D-4F9C-96A5-F8F57351AB90}"/>
    <cellStyle name="Migliaia 2 2 2 5" xfId="258" xr:uid="{5F6F1479-5DEB-49C2-A7A4-057728C1FD27}"/>
    <cellStyle name="Migliaia 2 2 2 5 2" xfId="932" xr:uid="{723FE82B-5779-4155-9BA8-B3B9F0D6163F}"/>
    <cellStyle name="Migliaia 2 2 2 5 2 2" xfId="2054" xr:uid="{D1C1D0C5-31DC-4BAD-A35F-6B4DD094C788}"/>
    <cellStyle name="Migliaia 2 2 2 5 2 2 2" xfId="4138" xr:uid="{83E64E04-0BCD-4D2F-8410-B0426ED17DC1}"/>
    <cellStyle name="Migliaia 2 2 2 5 2 3" xfId="3174" xr:uid="{F6949E4D-7098-40AA-8013-194361BBD8C8}"/>
    <cellStyle name="Migliaia 2 2 2 5 2 3 2" xfId="4558" xr:uid="{8E4EAABC-4E27-4853-9519-D77B92771A53}"/>
    <cellStyle name="Migliaia 2 2 2 5 2 4" xfId="3718" xr:uid="{44E0B7F4-77BC-476C-9187-D3F2BACD713C}"/>
    <cellStyle name="Migliaia 2 2 2 5 3" xfId="1381" xr:uid="{7A694D2A-AF2F-495D-A29D-F777FF3C920F}"/>
    <cellStyle name="Migliaia 2 2 2 5 3 2" xfId="3886" xr:uid="{C62702BC-1FD5-454B-B304-E9BFFBE25F9E}"/>
    <cellStyle name="Migliaia 2 2 2 5 4" xfId="2502" xr:uid="{E24CC5F4-05E3-4856-A3E7-E630BCF239C7}"/>
    <cellStyle name="Migliaia 2 2 2 5 4 2" xfId="4306" xr:uid="{D3309361-6E2B-45EE-805C-51FBD1483337}"/>
    <cellStyle name="Migliaia 2 2 2 5 5" xfId="3466" xr:uid="{1DFD3FC4-8A9D-4845-891B-5A0A26D6FDDF}"/>
    <cellStyle name="Migliaia 2 2 2 6" xfId="483" xr:uid="{10FD0347-DEAD-48FA-AAAC-1C2F485FB176}"/>
    <cellStyle name="Migliaia 2 2 2 6 2" xfId="1605" xr:uid="{8DDFF18B-1DD2-48D7-96F8-7FAEC5E3DFB8}"/>
    <cellStyle name="Migliaia 2 2 2 6 2 2" xfId="3970" xr:uid="{6FE3E8B2-33FC-40FE-9276-8801DD576919}"/>
    <cellStyle name="Migliaia 2 2 2 6 3" xfId="2726" xr:uid="{9665D5C8-D969-4C30-911A-42E96A60B1B0}"/>
    <cellStyle name="Migliaia 2 2 2 6 3 2" xfId="4390" xr:uid="{063699C2-8AD2-497B-8CE6-17AFCDB7F6FE}"/>
    <cellStyle name="Migliaia 2 2 2 6 4" xfId="3550" xr:uid="{5C6F709B-88DC-403F-9A33-33BFBF707640}"/>
    <cellStyle name="Migliaia 2 2 2 7" xfId="708" xr:uid="{5B943170-BF63-4403-9FA5-0B7CEDF3D6E3}"/>
    <cellStyle name="Migliaia 2 2 2 7 2" xfId="1830" xr:uid="{BB315F4C-8821-407B-BEC1-73042DDA94BC}"/>
    <cellStyle name="Migliaia 2 2 2 7 2 2" xfId="4054" xr:uid="{26901B4A-E4CE-4615-90D0-2E3B4185A516}"/>
    <cellStyle name="Migliaia 2 2 2 7 3" xfId="2950" xr:uid="{C6DA5B66-FF40-4F8A-BBE2-C5B5E4E1E06E}"/>
    <cellStyle name="Migliaia 2 2 2 7 3 2" xfId="4474" xr:uid="{64495B09-599F-4DB4-9AC3-F21057F7BF57}"/>
    <cellStyle name="Migliaia 2 2 2 7 4" xfId="3634" xr:uid="{1CB6EC3A-2748-42DD-AA5F-5D8CB5D27FB7}"/>
    <cellStyle name="Migliaia 2 2 2 8" xfId="1157" xr:uid="{FF018598-6C94-4834-9305-B2FA4EFBD7DC}"/>
    <cellStyle name="Migliaia 2 2 2 8 2" xfId="3802" xr:uid="{BEB5904B-0EB5-44EC-AAF4-61EF39683AAA}"/>
    <cellStyle name="Migliaia 2 2 2 9" xfId="2278" xr:uid="{61825CA7-122F-4CF4-AD8A-8152BEF7F903}"/>
    <cellStyle name="Migliaia 2 2 2 9 2" xfId="4222" xr:uid="{6B9D6DBB-A292-4C0A-863B-7150EA544ABA}"/>
    <cellStyle name="Migliaia 2 2 3" xfId="49" xr:uid="{1BCA1F79-D73B-476F-95FB-9FE30C483156}"/>
    <cellStyle name="Migliaia 2 2 3 2" xfId="161" xr:uid="{DDC0A104-8E07-4368-B995-E15D58AF5186}"/>
    <cellStyle name="Migliaia 2 2 3 2 2" xfId="386" xr:uid="{E0049DA5-FB3A-44BE-9F58-B13EB46CCDD1}"/>
    <cellStyle name="Migliaia 2 2 3 2 2 2" xfId="1060" xr:uid="{6458BA58-6AC6-4BB7-B7EA-9A0A183A7769}"/>
    <cellStyle name="Migliaia 2 2 3 2 2 2 2" xfId="2182" xr:uid="{396657C9-4B2B-4823-A28D-6E06F8485688}"/>
    <cellStyle name="Migliaia 2 2 3 2 2 2 2 2" xfId="4186" xr:uid="{DC6635FC-0A42-4867-B154-E4E35BD9320F}"/>
    <cellStyle name="Migliaia 2 2 3 2 2 2 3" xfId="3302" xr:uid="{AB8E2F42-D2E0-438D-89F6-CAE7FF0AF7E4}"/>
    <cellStyle name="Migliaia 2 2 3 2 2 2 3 2" xfId="4606" xr:uid="{BE09E88A-5C95-4420-B953-4CA726F0B93D}"/>
    <cellStyle name="Migliaia 2 2 3 2 2 2 4" xfId="3766" xr:uid="{B21FCDF4-DC79-419C-B0A0-A06A3BAB22AD}"/>
    <cellStyle name="Migliaia 2 2 3 2 2 3" xfId="1509" xr:uid="{A945C63A-8220-449C-8C88-4FC9635B891C}"/>
    <cellStyle name="Migliaia 2 2 3 2 2 3 2" xfId="3934" xr:uid="{9D81016B-9E7E-43AF-A024-53A93743B711}"/>
    <cellStyle name="Migliaia 2 2 3 2 2 4" xfId="2630" xr:uid="{8F4E0D31-BEC5-4C80-B21C-8DA27C5E190F}"/>
    <cellStyle name="Migliaia 2 2 3 2 2 4 2" xfId="4354" xr:uid="{EA423BB1-314D-4D37-A4A1-AB004BE07D49}"/>
    <cellStyle name="Migliaia 2 2 3 2 2 5" xfId="3514" xr:uid="{81BEF081-3F47-4643-8F22-BFBFF168DF74}"/>
    <cellStyle name="Migliaia 2 2 3 2 3" xfId="611" xr:uid="{FD9E07CA-DCF1-4118-BF57-64721740F260}"/>
    <cellStyle name="Migliaia 2 2 3 2 3 2" xfId="1733" xr:uid="{9037A485-5DB8-4893-A0A5-048DE801A9C4}"/>
    <cellStyle name="Migliaia 2 2 3 2 3 2 2" xfId="4018" xr:uid="{3612767A-0860-4E22-A514-D8111269A1DB}"/>
    <cellStyle name="Migliaia 2 2 3 2 3 3" xfId="2854" xr:uid="{A9581C87-45D5-44FD-9F91-08997AB9D67C}"/>
    <cellStyle name="Migliaia 2 2 3 2 3 3 2" xfId="4438" xr:uid="{E4055546-A838-46C6-96AB-8F3DAEF0B8B5}"/>
    <cellStyle name="Migliaia 2 2 3 2 3 4" xfId="3598" xr:uid="{01C0DEC3-426F-49B2-8BE1-5551369861D6}"/>
    <cellStyle name="Migliaia 2 2 3 2 4" xfId="836" xr:uid="{614B65DE-E29A-4D1C-9623-5CE7908A7192}"/>
    <cellStyle name="Migliaia 2 2 3 2 4 2" xfId="1958" xr:uid="{6077A3B0-AE31-40F6-9AD6-E88A443928AE}"/>
    <cellStyle name="Migliaia 2 2 3 2 4 2 2" xfId="4102" xr:uid="{2AF46B6A-EEAA-43DF-91C7-0E2BABB527FC}"/>
    <cellStyle name="Migliaia 2 2 3 2 4 3" xfId="3078" xr:uid="{F34D490B-1EEF-4EA2-8ED3-CEAF00DAFEC1}"/>
    <cellStyle name="Migliaia 2 2 3 2 4 3 2" xfId="4522" xr:uid="{4FD48543-4A62-4B24-886C-D3C6EF1C78C8}"/>
    <cellStyle name="Migliaia 2 2 3 2 4 4" xfId="3682" xr:uid="{43E46093-B3BD-45D8-8F74-A7CEBEF16D08}"/>
    <cellStyle name="Migliaia 2 2 3 2 5" xfId="1285" xr:uid="{8C5DD5FA-3BDC-4282-9BDD-EEFE75D1A22A}"/>
    <cellStyle name="Migliaia 2 2 3 2 5 2" xfId="3850" xr:uid="{8385E07A-3B1E-4747-A8E7-3631A95C2B74}"/>
    <cellStyle name="Migliaia 2 2 3 2 6" xfId="2406" xr:uid="{CB0F7553-B6C7-4D87-9475-68FA328891B0}"/>
    <cellStyle name="Migliaia 2 2 3 2 6 2" xfId="4270" xr:uid="{D7BDB6C9-7D37-411C-98F3-71F6D27958B6}"/>
    <cellStyle name="Migliaia 2 2 3 2 7" xfId="3430" xr:uid="{0B258870-BDBE-4538-AB4D-5A6A92501344}"/>
    <cellStyle name="Migliaia 2 2 3 3" xfId="274" xr:uid="{721B8D24-0268-4E7B-AD3E-2C5B69CD8CDC}"/>
    <cellStyle name="Migliaia 2 2 3 3 2" xfId="948" xr:uid="{7A795330-E92E-48FC-858B-E49299160315}"/>
    <cellStyle name="Migliaia 2 2 3 3 2 2" xfId="2070" xr:uid="{250EE393-43C9-4B83-9808-71E998AA02C0}"/>
    <cellStyle name="Migliaia 2 2 3 3 2 2 2" xfId="4144" xr:uid="{67E9F111-1C73-46AF-9D36-8581EEFA5560}"/>
    <cellStyle name="Migliaia 2 2 3 3 2 3" xfId="3190" xr:uid="{C8A38909-798B-4AC8-AFA4-1D1177F8F383}"/>
    <cellStyle name="Migliaia 2 2 3 3 2 3 2" xfId="4564" xr:uid="{5EEBA722-2831-4452-BE96-FDAC262A2A90}"/>
    <cellStyle name="Migliaia 2 2 3 3 2 4" xfId="3724" xr:uid="{9A1686BD-9FC0-4D77-BEBE-9B7B91CCDA50}"/>
    <cellStyle name="Migliaia 2 2 3 3 3" xfId="1397" xr:uid="{01865C26-04BD-4D3E-9FDB-E73D325C9EE5}"/>
    <cellStyle name="Migliaia 2 2 3 3 3 2" xfId="3892" xr:uid="{48CA698A-C71D-4A54-A100-69B1262C179A}"/>
    <cellStyle name="Migliaia 2 2 3 3 4" xfId="2518" xr:uid="{A5110CDA-4CD6-43FE-BB0D-8AF983C9B390}"/>
    <cellStyle name="Migliaia 2 2 3 3 4 2" xfId="4312" xr:uid="{0CAC816B-8B19-4994-BF39-91B8E458422A}"/>
    <cellStyle name="Migliaia 2 2 3 3 5" xfId="3472" xr:uid="{B01469F3-5D05-4F8C-867E-3B1B08C630B8}"/>
    <cellStyle name="Migliaia 2 2 3 4" xfId="499" xr:uid="{CC822420-8997-400B-ABDC-1F90A75F5517}"/>
    <cellStyle name="Migliaia 2 2 3 4 2" xfId="1621" xr:uid="{441B55F1-D796-4DC8-BC90-C47804126BE9}"/>
    <cellStyle name="Migliaia 2 2 3 4 2 2" xfId="3976" xr:uid="{8D0A6FF5-5866-4CEB-AA2C-A12AFDF3B588}"/>
    <cellStyle name="Migliaia 2 2 3 4 3" xfId="2742" xr:uid="{636571FA-38F8-4782-8A01-DF0756361032}"/>
    <cellStyle name="Migliaia 2 2 3 4 3 2" xfId="4396" xr:uid="{72CD5E06-BEF8-40C6-BEDC-D58E9A6E7D47}"/>
    <cellStyle name="Migliaia 2 2 3 4 4" xfId="3556" xr:uid="{780EDD87-0937-4CEC-AD86-A4661F3FA20A}"/>
    <cellStyle name="Migliaia 2 2 3 5" xfId="724" xr:uid="{40B1FC46-455D-41FB-87DF-C5F6A03849EF}"/>
    <cellStyle name="Migliaia 2 2 3 5 2" xfId="1846" xr:uid="{4727A00F-C2CC-4CAF-B63B-5EC5ECF6183F}"/>
    <cellStyle name="Migliaia 2 2 3 5 2 2" xfId="4060" xr:uid="{FCCC9C18-EAE8-4644-B929-375DB30CCC45}"/>
    <cellStyle name="Migliaia 2 2 3 5 3" xfId="2966" xr:uid="{3CD4C164-DFD6-43E4-A208-953971B286E0}"/>
    <cellStyle name="Migliaia 2 2 3 5 3 2" xfId="4480" xr:uid="{4A91BEF2-D2AD-4738-AC73-067C470FDF93}"/>
    <cellStyle name="Migliaia 2 2 3 5 4" xfId="3640" xr:uid="{1CCED376-EC56-45E0-9224-95D77DAB1B64}"/>
    <cellStyle name="Migliaia 2 2 3 6" xfId="1173" xr:uid="{AA8503CB-EE7A-4309-B170-43498C0FA40E}"/>
    <cellStyle name="Migliaia 2 2 3 6 2" xfId="3808" xr:uid="{5B48FD50-5CDA-42F1-898F-7B68B1012C1C}"/>
    <cellStyle name="Migliaia 2 2 3 7" xfId="2294" xr:uid="{755B122A-9BD1-4654-9C10-4B1C33595592}"/>
    <cellStyle name="Migliaia 2 2 3 7 2" xfId="4228" xr:uid="{2F12DB94-6096-4127-8D19-259AD931A526}"/>
    <cellStyle name="Migliaia 2 2 3 8" xfId="3388" xr:uid="{17A0310E-90DC-48C0-892B-9C2CDAC280E2}"/>
    <cellStyle name="Migliaia 2 2 4" xfId="65" xr:uid="{86DC572A-17EB-4900-A343-87BA11AB53E2}"/>
    <cellStyle name="Migliaia 2 2 4 2" xfId="177" xr:uid="{2FE6ED1E-0B5C-4FB4-8B19-8DB6F33C7739}"/>
    <cellStyle name="Migliaia 2 2 4 2 2" xfId="402" xr:uid="{B6D3DAB6-1BCE-4C90-B1A0-93D519989277}"/>
    <cellStyle name="Migliaia 2 2 4 2 2 2" xfId="1076" xr:uid="{7A91E85E-78B0-4A95-98A3-166AEB7B511E}"/>
    <cellStyle name="Migliaia 2 2 4 2 2 2 2" xfId="2198" xr:uid="{D78DEE31-3CBB-4CCF-8344-81CF9EE41957}"/>
    <cellStyle name="Migliaia 2 2 4 2 2 2 2 2" xfId="4192" xr:uid="{18D18410-C088-491B-8C40-137A9BBF7A24}"/>
    <cellStyle name="Migliaia 2 2 4 2 2 2 3" xfId="3318" xr:uid="{5E661D2C-6129-4B5F-B452-2B2776EEF236}"/>
    <cellStyle name="Migliaia 2 2 4 2 2 2 3 2" xfId="4612" xr:uid="{93CE88DA-4DC9-471A-8661-E630FD419E97}"/>
    <cellStyle name="Migliaia 2 2 4 2 2 2 4" xfId="3772" xr:uid="{DD204F48-734B-4BFE-A1A5-975A50D8033F}"/>
    <cellStyle name="Migliaia 2 2 4 2 2 3" xfId="1525" xr:uid="{887C517A-339C-4BF7-9C21-824F35A6F09C}"/>
    <cellStyle name="Migliaia 2 2 4 2 2 3 2" xfId="3940" xr:uid="{D88A9BA6-0332-4AB5-9F9C-A42576D1D022}"/>
    <cellStyle name="Migliaia 2 2 4 2 2 4" xfId="2646" xr:uid="{A80AAC4E-F0A3-4541-A7C6-598F9192933E}"/>
    <cellStyle name="Migliaia 2 2 4 2 2 4 2" xfId="4360" xr:uid="{1AC0837B-D9FB-439E-8AD8-B434E4C051DE}"/>
    <cellStyle name="Migliaia 2 2 4 2 2 5" xfId="3520" xr:uid="{23A3D9DC-F02D-483C-95B5-2ED37BF9AA45}"/>
    <cellStyle name="Migliaia 2 2 4 2 3" xfId="627" xr:uid="{3CA9FC29-11C7-4F93-9E31-EC506EC34622}"/>
    <cellStyle name="Migliaia 2 2 4 2 3 2" xfId="1749" xr:uid="{BB4CBFC3-020C-453F-8D48-662999916A41}"/>
    <cellStyle name="Migliaia 2 2 4 2 3 2 2" xfId="4024" xr:uid="{D95CF70D-99E2-4BA6-964B-109B9E0BC375}"/>
    <cellStyle name="Migliaia 2 2 4 2 3 3" xfId="2870" xr:uid="{AA03A523-7947-4559-8947-9A87C5CD1C84}"/>
    <cellStyle name="Migliaia 2 2 4 2 3 3 2" xfId="4444" xr:uid="{A3622F08-33B5-4507-8AB1-511EEA00E8F2}"/>
    <cellStyle name="Migliaia 2 2 4 2 3 4" xfId="3604" xr:uid="{A5667AD5-CBF5-40F8-A2DE-C22A6B3CBB05}"/>
    <cellStyle name="Migliaia 2 2 4 2 4" xfId="852" xr:uid="{2A95768B-686C-4A9E-8E7B-2263A921070A}"/>
    <cellStyle name="Migliaia 2 2 4 2 4 2" xfId="1974" xr:uid="{1BEC43B0-A4D8-433A-84BB-F510BEC89AC6}"/>
    <cellStyle name="Migliaia 2 2 4 2 4 2 2" xfId="4108" xr:uid="{667FE289-7A76-4234-9FDC-0D3A0EC3E108}"/>
    <cellStyle name="Migliaia 2 2 4 2 4 3" xfId="3094" xr:uid="{0E28DA69-3B63-4DD1-B770-99D2148A1778}"/>
    <cellStyle name="Migliaia 2 2 4 2 4 3 2" xfId="4528" xr:uid="{33892716-518F-48DF-91BB-10FB03F71F3E}"/>
    <cellStyle name="Migliaia 2 2 4 2 4 4" xfId="3688" xr:uid="{12DF3842-85F0-428B-80E5-C018ADD2FA79}"/>
    <cellStyle name="Migliaia 2 2 4 2 5" xfId="1301" xr:uid="{D8D35198-426F-4770-B956-05A30DCB9D04}"/>
    <cellStyle name="Migliaia 2 2 4 2 5 2" xfId="3856" xr:uid="{9DB0F05E-34EF-46B6-97BE-5B25071D6721}"/>
    <cellStyle name="Migliaia 2 2 4 2 6" xfId="2422" xr:uid="{1975E663-844C-41DE-86A9-C2D707F91C5C}"/>
    <cellStyle name="Migliaia 2 2 4 2 6 2" xfId="4276" xr:uid="{8FD127F5-D273-44FB-835F-2038AF1CE3DB}"/>
    <cellStyle name="Migliaia 2 2 4 2 7" xfId="3436" xr:uid="{6792430F-93DF-4E2F-AC4F-89F0F2480942}"/>
    <cellStyle name="Migliaia 2 2 4 3" xfId="290" xr:uid="{2A4A5328-EB08-4829-98BF-87E8507A9039}"/>
    <cellStyle name="Migliaia 2 2 4 3 2" xfId="964" xr:uid="{A857E5BF-7958-4902-9B82-BC86FA4AB42D}"/>
    <cellStyle name="Migliaia 2 2 4 3 2 2" xfId="2086" xr:uid="{28013A35-2F95-488F-8100-A6BB39359C57}"/>
    <cellStyle name="Migliaia 2 2 4 3 2 2 2" xfId="4150" xr:uid="{6DC0D3DA-BC05-4AC7-B502-9F5A6EBB5CCB}"/>
    <cellStyle name="Migliaia 2 2 4 3 2 3" xfId="3206" xr:uid="{CC971F29-607B-4D05-A5C8-9807FE36EFCE}"/>
    <cellStyle name="Migliaia 2 2 4 3 2 3 2" xfId="4570" xr:uid="{79261319-9003-487B-9DD6-F69969C7C1F8}"/>
    <cellStyle name="Migliaia 2 2 4 3 2 4" xfId="3730" xr:uid="{BA913738-5D7F-4EE9-8274-F978AC19ACA1}"/>
    <cellStyle name="Migliaia 2 2 4 3 3" xfId="1413" xr:uid="{8672AE88-FE89-459F-A087-D51415F3944A}"/>
    <cellStyle name="Migliaia 2 2 4 3 3 2" xfId="3898" xr:uid="{DEB6D858-A244-4122-BEA0-E1FA9E86BAC9}"/>
    <cellStyle name="Migliaia 2 2 4 3 4" xfId="2534" xr:uid="{89A710CA-C1D6-4825-84F8-0D445FE8E04A}"/>
    <cellStyle name="Migliaia 2 2 4 3 4 2" xfId="4318" xr:uid="{767F758B-A699-46AC-A6F1-F33F736243E8}"/>
    <cellStyle name="Migliaia 2 2 4 3 5" xfId="3478" xr:uid="{70EEECD4-209E-498E-A351-2FF07BFC89DC}"/>
    <cellStyle name="Migliaia 2 2 4 4" xfId="515" xr:uid="{3E89BA50-6E13-40DB-AA4C-92D665DC785B}"/>
    <cellStyle name="Migliaia 2 2 4 4 2" xfId="1637" xr:uid="{A1703E98-3C4C-4199-A24C-51D21583AA56}"/>
    <cellStyle name="Migliaia 2 2 4 4 2 2" xfId="3982" xr:uid="{F4A9AD94-B7C1-4EE8-ACC0-007A99975D57}"/>
    <cellStyle name="Migliaia 2 2 4 4 3" xfId="2758" xr:uid="{331378CC-30E4-4C98-85AB-04DF8BEF20FA}"/>
    <cellStyle name="Migliaia 2 2 4 4 3 2" xfId="4402" xr:uid="{445C9FC3-2D36-4A4A-A6B1-413CBB47A4E5}"/>
    <cellStyle name="Migliaia 2 2 4 4 4" xfId="3562" xr:uid="{1331D4CA-96FD-4FC0-9F8F-6EB4915E3335}"/>
    <cellStyle name="Migliaia 2 2 4 5" xfId="740" xr:uid="{770165DE-3B09-4F07-8155-5B80B95117D2}"/>
    <cellStyle name="Migliaia 2 2 4 5 2" xfId="1862" xr:uid="{C39C7CF8-08BE-4641-B02E-5A4CBA804B58}"/>
    <cellStyle name="Migliaia 2 2 4 5 2 2" xfId="4066" xr:uid="{DFDBEE87-32F2-4872-8CDF-7B20A14FFF54}"/>
    <cellStyle name="Migliaia 2 2 4 5 3" xfId="2982" xr:uid="{91E52072-A0F1-4E21-B688-F9933F89FE4F}"/>
    <cellStyle name="Migliaia 2 2 4 5 3 2" xfId="4486" xr:uid="{6F0C2950-E571-48A1-8DEA-40380CACB231}"/>
    <cellStyle name="Migliaia 2 2 4 5 4" xfId="3646" xr:uid="{82185F63-653F-49A4-B675-C24CE8CF480F}"/>
    <cellStyle name="Migliaia 2 2 4 6" xfId="1189" xr:uid="{3C29A3E0-BB1A-41A8-BEF4-8EF33A5BA19C}"/>
    <cellStyle name="Migliaia 2 2 4 6 2" xfId="3814" xr:uid="{80053FAD-2783-4BD9-AB2F-EDA78CA8351D}"/>
    <cellStyle name="Migliaia 2 2 4 7" xfId="2310" xr:uid="{0C413932-A98E-419B-891C-32618B236895}"/>
    <cellStyle name="Migliaia 2 2 4 7 2" xfId="4234" xr:uid="{891AE170-C032-420A-B51B-4B9CC4EA7343}"/>
    <cellStyle name="Migliaia 2 2 4 8" xfId="3394" xr:uid="{4F43456F-BBD5-4AB1-9106-6FA0D519BE71}"/>
    <cellStyle name="Migliaia 2 2 5" xfId="97" xr:uid="{6B5D1326-01C4-4E38-B869-78A6A158EC82}"/>
    <cellStyle name="Migliaia 2 2 5 2" xfId="209" xr:uid="{05900B4A-28FF-4EA0-81EE-8221791F7D19}"/>
    <cellStyle name="Migliaia 2 2 5 2 2" xfId="434" xr:uid="{594D400C-1DC2-4D95-8DEC-8B40AF7B1CAC}"/>
    <cellStyle name="Migliaia 2 2 5 2 2 2" xfId="1108" xr:uid="{A510FB3F-FD17-4D41-985C-FA636C67C846}"/>
    <cellStyle name="Migliaia 2 2 5 2 2 2 2" xfId="2230" xr:uid="{BFC5A034-8FC1-46CD-93B4-E805419E449A}"/>
    <cellStyle name="Migliaia 2 2 5 2 2 2 2 2" xfId="4204" xr:uid="{669F3D04-9D9A-4E9C-835D-8DB60B0C0377}"/>
    <cellStyle name="Migliaia 2 2 5 2 2 2 3" xfId="3350" xr:uid="{FCF2B55A-0500-4E49-81CF-B9CBA166F682}"/>
    <cellStyle name="Migliaia 2 2 5 2 2 2 3 2" xfId="4624" xr:uid="{AC7932DC-B9AB-4595-8617-348413B575B6}"/>
    <cellStyle name="Migliaia 2 2 5 2 2 2 4" xfId="3784" xr:uid="{34A40D1E-B919-4DA9-9A09-2D8A681D141E}"/>
    <cellStyle name="Migliaia 2 2 5 2 2 3" xfId="1557" xr:uid="{BACE01CB-E71B-472A-8DE5-929EEE725974}"/>
    <cellStyle name="Migliaia 2 2 5 2 2 3 2" xfId="3952" xr:uid="{0EB5F660-8820-45D0-BDC1-85EEAF46819A}"/>
    <cellStyle name="Migliaia 2 2 5 2 2 4" xfId="2678" xr:uid="{D963FE08-4A2A-4951-A1BE-159872942FC1}"/>
    <cellStyle name="Migliaia 2 2 5 2 2 4 2" xfId="4372" xr:uid="{A4760396-18E5-4AD3-A1E9-F621067042EC}"/>
    <cellStyle name="Migliaia 2 2 5 2 2 5" xfId="3532" xr:uid="{8A8E0880-1E07-4C1C-BD2C-20A1D1D9E58B}"/>
    <cellStyle name="Migliaia 2 2 5 2 3" xfId="659" xr:uid="{F5165743-47F4-42A1-9AC3-1BE4304580EE}"/>
    <cellStyle name="Migliaia 2 2 5 2 3 2" xfId="1781" xr:uid="{9D7442AC-BF55-495A-BFC4-6B5C1006AE35}"/>
    <cellStyle name="Migliaia 2 2 5 2 3 2 2" xfId="4036" xr:uid="{0470687D-5AC0-49ED-9694-C5A0DBB9C4F5}"/>
    <cellStyle name="Migliaia 2 2 5 2 3 3" xfId="2902" xr:uid="{C7B448F4-48A1-47B8-A8B6-E3392E08734D}"/>
    <cellStyle name="Migliaia 2 2 5 2 3 3 2" xfId="4456" xr:uid="{74AD3794-925C-4BC9-8B87-5A5AA0D6F374}"/>
    <cellStyle name="Migliaia 2 2 5 2 3 4" xfId="3616" xr:uid="{2F151EED-DCB1-4AE1-8351-EE8047E2A574}"/>
    <cellStyle name="Migliaia 2 2 5 2 4" xfId="884" xr:uid="{50788614-4881-4D56-9887-28DBF97485CD}"/>
    <cellStyle name="Migliaia 2 2 5 2 4 2" xfId="2006" xr:uid="{A0476C43-7497-4707-88EB-ED9BB36F050D}"/>
    <cellStyle name="Migliaia 2 2 5 2 4 2 2" xfId="4120" xr:uid="{B65CA1DE-A856-41A0-A795-1873F204BC08}"/>
    <cellStyle name="Migliaia 2 2 5 2 4 3" xfId="3126" xr:uid="{B5FAC87B-C2A9-47B3-9E96-8162C8C3A7B2}"/>
    <cellStyle name="Migliaia 2 2 5 2 4 3 2" xfId="4540" xr:uid="{60480CA5-47F2-4228-B2A1-CBE57227693A}"/>
    <cellStyle name="Migliaia 2 2 5 2 4 4" xfId="3700" xr:uid="{7B7B00E1-05E3-4625-A1A5-70A1D8BF0870}"/>
    <cellStyle name="Migliaia 2 2 5 2 5" xfId="1333" xr:uid="{D05F3329-BD0A-401C-88DF-6FC4AB23B649}"/>
    <cellStyle name="Migliaia 2 2 5 2 5 2" xfId="3868" xr:uid="{E35C9205-4C13-425F-B23C-30E40816AFF2}"/>
    <cellStyle name="Migliaia 2 2 5 2 6" xfId="2454" xr:uid="{71E9EEB9-BD11-448D-AEDC-1F64C0539F6F}"/>
    <cellStyle name="Migliaia 2 2 5 2 6 2" xfId="4288" xr:uid="{6708334A-DF4A-46A2-8183-2CB772E0EC03}"/>
    <cellStyle name="Migliaia 2 2 5 2 7" xfId="3448" xr:uid="{18E9FCA1-C189-4587-B81A-2ED6FB2CF342}"/>
    <cellStyle name="Migliaia 2 2 5 3" xfId="322" xr:uid="{306BBB1E-0E9B-437F-9FE0-5C9D490BC325}"/>
    <cellStyle name="Migliaia 2 2 5 3 2" xfId="996" xr:uid="{60040CFE-7E50-4015-B861-B086CCD7B231}"/>
    <cellStyle name="Migliaia 2 2 5 3 2 2" xfId="2118" xr:uid="{D41766AF-46AD-481E-9A06-E921180D410C}"/>
    <cellStyle name="Migliaia 2 2 5 3 2 2 2" xfId="4162" xr:uid="{604B8517-B982-4E49-9E2C-B228617E18A0}"/>
    <cellStyle name="Migliaia 2 2 5 3 2 3" xfId="3238" xr:uid="{23A9EE5B-F753-4B54-8BCE-7CF4E8921F32}"/>
    <cellStyle name="Migliaia 2 2 5 3 2 3 2" xfId="4582" xr:uid="{741611FA-91FF-4BA4-95A9-5518338F4AA0}"/>
    <cellStyle name="Migliaia 2 2 5 3 2 4" xfId="3742" xr:uid="{9C252DB9-B982-484E-97E8-043A0EE1949E}"/>
    <cellStyle name="Migliaia 2 2 5 3 3" xfId="1445" xr:uid="{03847E32-3880-4EBE-BB3D-9A998CBF2026}"/>
    <cellStyle name="Migliaia 2 2 5 3 3 2" xfId="3910" xr:uid="{AA87CAF8-A853-45A6-88FE-83A4C4CBDE0E}"/>
    <cellStyle name="Migliaia 2 2 5 3 4" xfId="2566" xr:uid="{21B31BEB-D926-4F0B-BCB7-4F8DD607EFB5}"/>
    <cellStyle name="Migliaia 2 2 5 3 4 2" xfId="4330" xr:uid="{8ED1AA88-60EA-4941-8C21-3287103EA85A}"/>
    <cellStyle name="Migliaia 2 2 5 3 5" xfId="3490" xr:uid="{6C5C035A-57F5-4FDB-937B-0211FB603A0D}"/>
    <cellStyle name="Migliaia 2 2 5 4" xfId="547" xr:uid="{5A6CE7E6-413B-47E2-A3B4-A0AD8B59D70B}"/>
    <cellStyle name="Migliaia 2 2 5 4 2" xfId="1669" xr:uid="{17004F6D-ED62-494A-8A9D-2B5C152898FC}"/>
    <cellStyle name="Migliaia 2 2 5 4 2 2" xfId="3994" xr:uid="{848A5ADE-2016-41F0-806D-4E7EBBAC8E39}"/>
    <cellStyle name="Migliaia 2 2 5 4 3" xfId="2790" xr:uid="{776FDEE7-B38D-4B7A-A31F-EDB605B03665}"/>
    <cellStyle name="Migliaia 2 2 5 4 3 2" xfId="4414" xr:uid="{4EEC5782-A051-4DA5-A073-2018C5EB50FD}"/>
    <cellStyle name="Migliaia 2 2 5 4 4" xfId="3574" xr:uid="{627ED47D-737E-40CF-AD13-044100A6ACC6}"/>
    <cellStyle name="Migliaia 2 2 5 5" xfId="772" xr:uid="{7ECD336A-E721-4302-8073-750783B468D5}"/>
    <cellStyle name="Migliaia 2 2 5 5 2" xfId="1894" xr:uid="{3298B220-208C-4B25-9A35-6C9C04758E95}"/>
    <cellStyle name="Migliaia 2 2 5 5 2 2" xfId="4078" xr:uid="{C7B70886-56C1-4320-B6A9-301B7ABF325B}"/>
    <cellStyle name="Migliaia 2 2 5 5 3" xfId="3014" xr:uid="{E5028226-8687-481E-A6AC-F05197E740AF}"/>
    <cellStyle name="Migliaia 2 2 5 5 3 2" xfId="4498" xr:uid="{71F8C504-3E09-4574-969F-1A3D3FD82ED3}"/>
    <cellStyle name="Migliaia 2 2 5 5 4" xfId="3658" xr:uid="{203CDBE9-B53C-4A69-83B2-4F6CECEEFD6B}"/>
    <cellStyle name="Migliaia 2 2 5 6" xfId="1221" xr:uid="{79436048-F946-4081-B707-0BEE21525521}"/>
    <cellStyle name="Migliaia 2 2 5 6 2" xfId="3826" xr:uid="{6B712166-A788-4A6D-B572-32F2EC4956FE}"/>
    <cellStyle name="Migliaia 2 2 5 7" xfId="2342" xr:uid="{AFA336C2-F7BB-432E-A831-A73467104068}"/>
    <cellStyle name="Migliaia 2 2 5 7 2" xfId="4246" xr:uid="{0D7CE558-8A15-48AA-89E5-8E561D8FE3CC}"/>
    <cellStyle name="Migliaia 2 2 5 8" xfId="3406" xr:uid="{ACE55716-9005-4C2C-A3EC-304FD9C6C70D}"/>
    <cellStyle name="Migliaia 2 2 6" xfId="129" xr:uid="{9EF0CB51-4BA1-4222-9C81-B57FB79D01B6}"/>
    <cellStyle name="Migliaia 2 2 6 2" xfId="354" xr:uid="{D0DEE974-64DA-4710-AA21-539FF5CE59A4}"/>
    <cellStyle name="Migliaia 2 2 6 2 2" xfId="1028" xr:uid="{1DDD7592-B747-4CB6-AC1B-C55181085BD9}"/>
    <cellStyle name="Migliaia 2 2 6 2 2 2" xfId="2150" xr:uid="{95797E5D-8BB0-45CA-9436-D97B976034DD}"/>
    <cellStyle name="Migliaia 2 2 6 2 2 2 2" xfId="4174" xr:uid="{16221217-C4F3-4CC1-9327-1C092FB66926}"/>
    <cellStyle name="Migliaia 2 2 6 2 2 3" xfId="3270" xr:uid="{F0427FE5-F3B4-45B5-ACD1-FF342525D534}"/>
    <cellStyle name="Migliaia 2 2 6 2 2 3 2" xfId="4594" xr:uid="{2A151900-7A70-47CB-BDB6-5B596BE5482E}"/>
    <cellStyle name="Migliaia 2 2 6 2 2 4" xfId="3754" xr:uid="{1DD8EA2F-1A23-4101-916C-53BDA57297EF}"/>
    <cellStyle name="Migliaia 2 2 6 2 3" xfId="1477" xr:uid="{FAD9DB55-CB24-4CED-8B8D-D5BADF918A2A}"/>
    <cellStyle name="Migliaia 2 2 6 2 3 2" xfId="3922" xr:uid="{569B92CC-072E-4E10-8EDE-6C480A81257E}"/>
    <cellStyle name="Migliaia 2 2 6 2 4" xfId="2598" xr:uid="{26903AB7-0B18-4CCA-B1D1-DEE9E604A96C}"/>
    <cellStyle name="Migliaia 2 2 6 2 4 2" xfId="4342" xr:uid="{0245C076-0F74-42D6-A6B5-D64A8B783EB5}"/>
    <cellStyle name="Migliaia 2 2 6 2 5" xfId="3502" xr:uid="{8362883F-2CDF-49AC-A233-1D011B5ABC83}"/>
    <cellStyle name="Migliaia 2 2 6 3" xfId="579" xr:uid="{7A1C2FBD-9947-4EEA-9B45-5B76CD91FFF3}"/>
    <cellStyle name="Migliaia 2 2 6 3 2" xfId="1701" xr:uid="{24927E86-F5F0-449A-B953-AB17A2BB760D}"/>
    <cellStyle name="Migliaia 2 2 6 3 2 2" xfId="4006" xr:uid="{ECE72268-8AFA-47C9-B236-187F067B2291}"/>
    <cellStyle name="Migliaia 2 2 6 3 3" xfId="2822" xr:uid="{951737F8-A4CD-4FF9-BB8F-0B58D432C170}"/>
    <cellStyle name="Migliaia 2 2 6 3 3 2" xfId="4426" xr:uid="{10613EEF-0FCE-4471-B36F-6C28810D667D}"/>
    <cellStyle name="Migliaia 2 2 6 3 4" xfId="3586" xr:uid="{C8C15597-57A9-4994-9FC3-474CE53D7B38}"/>
    <cellStyle name="Migliaia 2 2 6 4" xfId="804" xr:uid="{E0801926-1B31-4B20-B790-8A19F4534D89}"/>
    <cellStyle name="Migliaia 2 2 6 4 2" xfId="1926" xr:uid="{94569917-D540-4A81-811C-43832D59C01C}"/>
    <cellStyle name="Migliaia 2 2 6 4 2 2" xfId="4090" xr:uid="{4D52DB55-610B-4A0C-84E6-22EC3E044139}"/>
    <cellStyle name="Migliaia 2 2 6 4 3" xfId="3046" xr:uid="{8CF4605A-A575-4663-BEF9-94E595A64F79}"/>
    <cellStyle name="Migliaia 2 2 6 4 3 2" xfId="4510" xr:uid="{5C6B2B94-4A7E-4CDA-8D6E-528390BA4B23}"/>
    <cellStyle name="Migliaia 2 2 6 4 4" xfId="3670" xr:uid="{7046FDC5-981C-4086-A61B-CFAEC491B22D}"/>
    <cellStyle name="Migliaia 2 2 6 5" xfId="1253" xr:uid="{5005C240-4859-415F-B2D6-66F75E5E7FC3}"/>
    <cellStyle name="Migliaia 2 2 6 5 2" xfId="3838" xr:uid="{54556B02-6B04-4BB8-AFE6-D600264646CE}"/>
    <cellStyle name="Migliaia 2 2 6 6" xfId="2374" xr:uid="{FCA0ED1F-41C2-4013-B6EB-07EB9A8F04B6}"/>
    <cellStyle name="Migliaia 2 2 6 6 2" xfId="4258" xr:uid="{DD603BC6-A039-4E03-8D86-1ECCE903B084}"/>
    <cellStyle name="Migliaia 2 2 6 7" xfId="3418" xr:uid="{AE5DEEF4-82C4-4FD9-9101-A9755717F662}"/>
    <cellStyle name="Migliaia 2 2 7" xfId="242" xr:uid="{DE85B202-2E66-4394-A49C-925205EFABD8}"/>
    <cellStyle name="Migliaia 2 2 7 2" xfId="916" xr:uid="{CC5D0C05-5114-4255-B536-62708E67DB54}"/>
    <cellStyle name="Migliaia 2 2 7 2 2" xfId="2038" xr:uid="{279CDDC4-AE5F-499E-BBFF-BC900A1DBB33}"/>
    <cellStyle name="Migliaia 2 2 7 2 2 2" xfId="4132" xr:uid="{E533727B-9585-4227-86D6-0A535E899458}"/>
    <cellStyle name="Migliaia 2 2 7 2 3" xfId="3158" xr:uid="{D6D905C0-D9A0-478A-A790-435F683A7C02}"/>
    <cellStyle name="Migliaia 2 2 7 2 3 2" xfId="4552" xr:uid="{DD589E01-1016-4633-82FF-620921F8DBD0}"/>
    <cellStyle name="Migliaia 2 2 7 2 4" xfId="3712" xr:uid="{BF174695-60E8-405B-B4EA-57E1F6B41641}"/>
    <cellStyle name="Migliaia 2 2 7 3" xfId="1365" xr:uid="{CA179E62-63E2-41D4-83CF-60FA39682D7D}"/>
    <cellStyle name="Migliaia 2 2 7 3 2" xfId="3880" xr:uid="{CF0C0D64-E627-47BE-822E-E0E224844923}"/>
    <cellStyle name="Migliaia 2 2 7 4" xfId="2486" xr:uid="{9FA77B7B-E3A6-4CA3-B42D-DF48B041442C}"/>
    <cellStyle name="Migliaia 2 2 7 4 2" xfId="4300" xr:uid="{9AE9B694-0359-46FE-A41B-DF4A0C02AA49}"/>
    <cellStyle name="Migliaia 2 2 7 5" xfId="3460" xr:uid="{41020D5B-FE2B-4CE8-AF6C-175101053315}"/>
    <cellStyle name="Migliaia 2 2 8" xfId="467" xr:uid="{42AD6CB4-E635-493B-B182-DB830F9C6B10}"/>
    <cellStyle name="Migliaia 2 2 8 2" xfId="1589" xr:uid="{100EEFF1-D937-418E-9C7F-79B436DDC49D}"/>
    <cellStyle name="Migliaia 2 2 8 2 2" xfId="3964" xr:uid="{5D4BFA45-3ED5-46F8-9A5C-22F0D210D6A8}"/>
    <cellStyle name="Migliaia 2 2 8 3" xfId="2710" xr:uid="{DF3EC79E-6247-4B16-8F68-4BFAAE1BBAD9}"/>
    <cellStyle name="Migliaia 2 2 8 3 2" xfId="4384" xr:uid="{44F171F7-2193-432E-BFCA-7D454BAC1CC7}"/>
    <cellStyle name="Migliaia 2 2 8 4" xfId="3544" xr:uid="{853B32F9-DA13-46E4-B30E-938E6A81DD75}"/>
    <cellStyle name="Migliaia 2 2 9" xfId="692" xr:uid="{39AB0322-B9AA-4C39-8D5C-72984937855B}"/>
    <cellStyle name="Migliaia 2 2 9 2" xfId="1814" xr:uid="{C8DDB519-E6DD-4570-AB96-D513CF804B43}"/>
    <cellStyle name="Migliaia 2 2 9 2 2" xfId="4048" xr:uid="{8607EA26-A01F-4A07-9D90-8F029B74BBB3}"/>
    <cellStyle name="Migliaia 2 2 9 3" xfId="2934" xr:uid="{E34F2A3A-52A4-4611-9146-1E280F125F4A}"/>
    <cellStyle name="Migliaia 2 2 9 3 2" xfId="4468" xr:uid="{4CE2F7C4-66E6-4070-9F1A-B130413410FB}"/>
    <cellStyle name="Migliaia 2 2 9 4" xfId="3628" xr:uid="{924FF4B5-D7ED-4CCC-9B42-289D2263EA2B}"/>
    <cellStyle name="Migliaia 2 3" xfId="25" xr:uid="{DEF4F439-7368-476C-881F-96AC6483C771}"/>
    <cellStyle name="Migliaia 2 3 10" xfId="3379" xr:uid="{1CA4AA55-D669-4F76-89A0-3A40124213CB}"/>
    <cellStyle name="Migliaia 2 3 2" xfId="73" xr:uid="{55AC1342-9B25-4A7E-9615-9FD6DD8ECDC1}"/>
    <cellStyle name="Migliaia 2 3 2 2" xfId="185" xr:uid="{916384EB-E7E0-43B9-AA8D-6AD982D4F192}"/>
    <cellStyle name="Migliaia 2 3 2 2 2" xfId="410" xr:uid="{4ED2A91D-9707-40C3-A55F-BF7BD39FA2FA}"/>
    <cellStyle name="Migliaia 2 3 2 2 2 2" xfId="1084" xr:uid="{FC5C545E-9971-48D7-84A2-EC0ED836FE9C}"/>
    <cellStyle name="Migliaia 2 3 2 2 2 2 2" xfId="2206" xr:uid="{A1B224B0-2F6E-4DCA-99EA-F98BF2AE306E}"/>
    <cellStyle name="Migliaia 2 3 2 2 2 2 2 2" xfId="4195" xr:uid="{B09D9C0A-24D8-49BD-AE53-3BCBD990C17E}"/>
    <cellStyle name="Migliaia 2 3 2 2 2 2 3" xfId="3326" xr:uid="{E903B569-4C96-4AA7-95EE-AD15FCFBBA93}"/>
    <cellStyle name="Migliaia 2 3 2 2 2 2 3 2" xfId="4615" xr:uid="{420DE5AC-4E7A-403F-8BED-0D509C32547D}"/>
    <cellStyle name="Migliaia 2 3 2 2 2 2 4" xfId="3775" xr:uid="{580B615D-4291-4772-B122-20A0F254725E}"/>
    <cellStyle name="Migliaia 2 3 2 2 2 3" xfId="1533" xr:uid="{13385897-313A-4D7F-8480-97C3B76D088D}"/>
    <cellStyle name="Migliaia 2 3 2 2 2 3 2" xfId="3943" xr:uid="{1B3E91B4-4F21-45AE-8FA3-F00AEBE73651}"/>
    <cellStyle name="Migliaia 2 3 2 2 2 4" xfId="2654" xr:uid="{7C4A3379-4E7A-4223-B3C3-429B5745DE04}"/>
    <cellStyle name="Migliaia 2 3 2 2 2 4 2" xfId="4363" xr:uid="{17255554-0359-42E0-84FC-8A7521E073B7}"/>
    <cellStyle name="Migliaia 2 3 2 2 2 5" xfId="3523" xr:uid="{F234A930-21FC-4160-9B46-3B7064A45002}"/>
    <cellStyle name="Migliaia 2 3 2 2 3" xfId="635" xr:uid="{5E9C74A6-8FD1-4AEA-A8DE-43F09FF344E2}"/>
    <cellStyle name="Migliaia 2 3 2 2 3 2" xfId="1757" xr:uid="{E5A250AE-C359-4765-881F-162218F6A21B}"/>
    <cellStyle name="Migliaia 2 3 2 2 3 2 2" xfId="4027" xr:uid="{E30E5430-6195-4BB3-A76F-A6411F7261B0}"/>
    <cellStyle name="Migliaia 2 3 2 2 3 3" xfId="2878" xr:uid="{843D397C-3063-40D8-A09E-70DAE44D62CB}"/>
    <cellStyle name="Migliaia 2 3 2 2 3 3 2" xfId="4447" xr:uid="{B35C4260-6A6A-4FA8-B083-257DD54CB5F9}"/>
    <cellStyle name="Migliaia 2 3 2 2 3 4" xfId="3607" xr:uid="{04240679-541C-459A-A2ED-705DBD2390A5}"/>
    <cellStyle name="Migliaia 2 3 2 2 4" xfId="860" xr:uid="{6EE71BFE-059F-46FA-8EAD-9E8C6F690865}"/>
    <cellStyle name="Migliaia 2 3 2 2 4 2" xfId="1982" xr:uid="{5F6B56C1-65D9-4E10-9746-E0AC60676981}"/>
    <cellStyle name="Migliaia 2 3 2 2 4 2 2" xfId="4111" xr:uid="{FCCF075F-4F57-4715-BEBF-02AC173EF07D}"/>
    <cellStyle name="Migliaia 2 3 2 2 4 3" xfId="3102" xr:uid="{CFC8805E-354C-45C0-8623-61CE32221917}"/>
    <cellStyle name="Migliaia 2 3 2 2 4 3 2" xfId="4531" xr:uid="{D09BDB5E-1910-441F-93BA-A2F615F6FE78}"/>
    <cellStyle name="Migliaia 2 3 2 2 4 4" xfId="3691" xr:uid="{01BA303E-A89D-4F60-85B2-D6B68B8B252F}"/>
    <cellStyle name="Migliaia 2 3 2 2 5" xfId="1309" xr:uid="{639767A9-AEFD-4D3B-9669-489701DB534B}"/>
    <cellStyle name="Migliaia 2 3 2 2 5 2" xfId="3859" xr:uid="{ACBF3701-8A73-46D9-BD76-F98E07FF975B}"/>
    <cellStyle name="Migliaia 2 3 2 2 6" xfId="2430" xr:uid="{B5C10DCB-6B1E-444C-A014-A128EF8B8469}"/>
    <cellStyle name="Migliaia 2 3 2 2 6 2" xfId="4279" xr:uid="{78B8026B-F02F-4912-9714-D69CB629BA5E}"/>
    <cellStyle name="Migliaia 2 3 2 2 7" xfId="3439" xr:uid="{C1AB17F6-94EA-4625-B01D-40CBD0F6374F}"/>
    <cellStyle name="Migliaia 2 3 2 3" xfId="298" xr:uid="{F4AC90ED-337A-4A5C-A505-09C6C43026A2}"/>
    <cellStyle name="Migliaia 2 3 2 3 2" xfId="972" xr:uid="{9D84DC5E-EDCE-4EC9-A5BE-E5D68AD719A8}"/>
    <cellStyle name="Migliaia 2 3 2 3 2 2" xfId="2094" xr:uid="{43F8BF42-47B5-4E72-8FD9-90461E7C0FAB}"/>
    <cellStyle name="Migliaia 2 3 2 3 2 2 2" xfId="4153" xr:uid="{41279124-22F1-449E-A32F-D759C4336A0A}"/>
    <cellStyle name="Migliaia 2 3 2 3 2 3" xfId="3214" xr:uid="{992B40F2-E6B6-4780-A7EA-C10F3F2C2AD8}"/>
    <cellStyle name="Migliaia 2 3 2 3 2 3 2" xfId="4573" xr:uid="{B5591617-5675-4181-8946-A5E10D7C18FB}"/>
    <cellStyle name="Migliaia 2 3 2 3 2 4" xfId="3733" xr:uid="{47851140-9D22-4B8C-96F1-EF194FC2510D}"/>
    <cellStyle name="Migliaia 2 3 2 3 3" xfId="1421" xr:uid="{E5B157AA-C6CA-4DDA-8716-680BB6B6196C}"/>
    <cellStyle name="Migliaia 2 3 2 3 3 2" xfId="3901" xr:uid="{7D213C6F-3C6C-4A2C-8FB4-CF4BD2F336C3}"/>
    <cellStyle name="Migliaia 2 3 2 3 4" xfId="2542" xr:uid="{93282FB0-20DB-4FA2-9EB9-5D620083C6CE}"/>
    <cellStyle name="Migliaia 2 3 2 3 4 2" xfId="4321" xr:uid="{BDC89EC8-FBD1-44FC-BD2F-E4F99DBB1C2F}"/>
    <cellStyle name="Migliaia 2 3 2 3 5" xfId="3481" xr:uid="{BF55FC2C-3FE4-4F0B-9DD6-8D144CAE209D}"/>
    <cellStyle name="Migliaia 2 3 2 4" xfId="523" xr:uid="{773153AC-BB82-4311-AD15-E7189AC42C3E}"/>
    <cellStyle name="Migliaia 2 3 2 4 2" xfId="1645" xr:uid="{E815DB85-3DD3-4F9E-BA21-1AF84E0060AB}"/>
    <cellStyle name="Migliaia 2 3 2 4 2 2" xfId="3985" xr:uid="{04F56BE7-32A9-451F-86AB-532FECCFDAC5}"/>
    <cellStyle name="Migliaia 2 3 2 4 3" xfId="2766" xr:uid="{08BADD6B-B3BE-4006-A1F8-3915BF56E477}"/>
    <cellStyle name="Migliaia 2 3 2 4 3 2" xfId="4405" xr:uid="{866515D1-205C-4A94-8C12-D8B005693E07}"/>
    <cellStyle name="Migliaia 2 3 2 4 4" xfId="3565" xr:uid="{4B7770F8-80A8-4A8C-9A19-77481F9E7DD1}"/>
    <cellStyle name="Migliaia 2 3 2 5" xfId="748" xr:uid="{26E8EBED-4F88-4844-A396-C43F6B9AB7E4}"/>
    <cellStyle name="Migliaia 2 3 2 5 2" xfId="1870" xr:uid="{F3E14FF4-7B33-49E8-88D2-A37B82E63441}"/>
    <cellStyle name="Migliaia 2 3 2 5 2 2" xfId="4069" xr:uid="{D04F44C6-ABE8-4626-A564-7EDF7D80FE32}"/>
    <cellStyle name="Migliaia 2 3 2 5 3" xfId="2990" xr:uid="{992889EB-B164-40D8-A908-100A2805A821}"/>
    <cellStyle name="Migliaia 2 3 2 5 3 2" xfId="4489" xr:uid="{8D0C6599-AD65-42D2-85DF-DF9735D7701F}"/>
    <cellStyle name="Migliaia 2 3 2 5 4" xfId="3649" xr:uid="{BFFD386A-5CD0-43FC-88DE-32F3AB793C67}"/>
    <cellStyle name="Migliaia 2 3 2 6" xfId="1197" xr:uid="{D5F265CF-E597-4AAD-BE6A-9BCB912B0809}"/>
    <cellStyle name="Migliaia 2 3 2 6 2" xfId="3817" xr:uid="{54DC5D98-0A2B-4B2F-A8C7-D089F4511E70}"/>
    <cellStyle name="Migliaia 2 3 2 7" xfId="2318" xr:uid="{B2244BD6-3F0B-42A4-A475-5129EB839F2C}"/>
    <cellStyle name="Migliaia 2 3 2 7 2" xfId="4237" xr:uid="{AA3B922A-B64A-47A2-B2A2-35DB428B6CAB}"/>
    <cellStyle name="Migliaia 2 3 2 8" xfId="3397" xr:uid="{EB5E7AE0-4543-43BA-8ECA-BEFD1A89B2AB}"/>
    <cellStyle name="Migliaia 2 3 3" xfId="105" xr:uid="{23628C1D-4D38-4459-9CB0-E8E8FEB2C8B8}"/>
    <cellStyle name="Migliaia 2 3 3 2" xfId="217" xr:uid="{6681B7E1-FAFC-42B2-A6E1-68F614D8DAE7}"/>
    <cellStyle name="Migliaia 2 3 3 2 2" xfId="442" xr:uid="{E142B541-E2BE-4D7F-95B1-34999F3C5781}"/>
    <cellStyle name="Migliaia 2 3 3 2 2 2" xfId="1116" xr:uid="{3CEFF2F1-DEF0-40A2-994C-5BE1950D5411}"/>
    <cellStyle name="Migliaia 2 3 3 2 2 2 2" xfId="2238" xr:uid="{67A0331E-6FD7-4633-8D7A-DD34C03826A0}"/>
    <cellStyle name="Migliaia 2 3 3 2 2 2 2 2" xfId="4207" xr:uid="{BD0A1AB6-777E-4B83-9D42-2C5940AE2F57}"/>
    <cellStyle name="Migliaia 2 3 3 2 2 2 3" xfId="3358" xr:uid="{0BE21CF0-D86B-4846-9170-4554045A5C2E}"/>
    <cellStyle name="Migliaia 2 3 3 2 2 2 3 2" xfId="4627" xr:uid="{FEA759E8-44B1-42D6-AC13-DBEBACED7972}"/>
    <cellStyle name="Migliaia 2 3 3 2 2 2 4" xfId="3787" xr:uid="{E6B53385-1D64-4204-844A-4224F6D91C48}"/>
    <cellStyle name="Migliaia 2 3 3 2 2 3" xfId="1565" xr:uid="{5C78456D-21D6-4D91-96F3-6F85E4CD92E3}"/>
    <cellStyle name="Migliaia 2 3 3 2 2 3 2" xfId="3955" xr:uid="{4FDF6136-5CEB-4A9A-A872-7CDC5556D438}"/>
    <cellStyle name="Migliaia 2 3 3 2 2 4" xfId="2686" xr:uid="{533A1578-B5F5-4C35-B738-4358939DD333}"/>
    <cellStyle name="Migliaia 2 3 3 2 2 4 2" xfId="4375" xr:uid="{BB046C24-53E9-47BC-9CD4-2D21729707CE}"/>
    <cellStyle name="Migliaia 2 3 3 2 2 5" xfId="3535" xr:uid="{76998133-CC90-4C48-9C35-346E09B87587}"/>
    <cellStyle name="Migliaia 2 3 3 2 3" xfId="667" xr:uid="{7A24F68C-3CA5-486D-B9BC-EDE185018770}"/>
    <cellStyle name="Migliaia 2 3 3 2 3 2" xfId="1789" xr:uid="{B89C4A35-9F59-4484-AC1A-9B3393ADF976}"/>
    <cellStyle name="Migliaia 2 3 3 2 3 2 2" xfId="4039" xr:uid="{6983AEFA-E28F-409F-99C4-3E80FC5D9C79}"/>
    <cellStyle name="Migliaia 2 3 3 2 3 3" xfId="2910" xr:uid="{B400BDEB-724B-4FF6-AC03-C9FC33651D9E}"/>
    <cellStyle name="Migliaia 2 3 3 2 3 3 2" xfId="4459" xr:uid="{907CFCB3-8882-4853-BD93-2D96CB533F53}"/>
    <cellStyle name="Migliaia 2 3 3 2 3 4" xfId="3619" xr:uid="{7C3AFB7F-FD49-42DB-B1B6-841224116BE7}"/>
    <cellStyle name="Migliaia 2 3 3 2 4" xfId="892" xr:uid="{7E1D5837-E8D1-4C84-B151-34298ACA00CA}"/>
    <cellStyle name="Migliaia 2 3 3 2 4 2" xfId="2014" xr:uid="{6A1DCCB5-7F0A-46AC-AE58-BBC752E3F2EA}"/>
    <cellStyle name="Migliaia 2 3 3 2 4 2 2" xfId="4123" xr:uid="{6687DCD3-6C2A-4AD5-B1B2-60ECB61A4E28}"/>
    <cellStyle name="Migliaia 2 3 3 2 4 3" xfId="3134" xr:uid="{E02DFF1F-57D5-4788-AA62-B2E3EE29AF07}"/>
    <cellStyle name="Migliaia 2 3 3 2 4 3 2" xfId="4543" xr:uid="{E08EB713-11CD-430D-B2DA-9FF3C30A932A}"/>
    <cellStyle name="Migliaia 2 3 3 2 4 4" xfId="3703" xr:uid="{6551FA75-FC2C-46A8-81DE-262F0981A9D7}"/>
    <cellStyle name="Migliaia 2 3 3 2 5" xfId="1341" xr:uid="{86979C32-C76A-43A0-B489-A15EA8895564}"/>
    <cellStyle name="Migliaia 2 3 3 2 5 2" xfId="3871" xr:uid="{181F6BAB-7DE8-48FC-971B-74DF8361016B}"/>
    <cellStyle name="Migliaia 2 3 3 2 6" xfId="2462" xr:uid="{A640FD7F-E32F-447F-BBD7-9F09C6778C1D}"/>
    <cellStyle name="Migliaia 2 3 3 2 6 2" xfId="4291" xr:uid="{D8662573-65AC-4123-A1D5-F76F0A626C1D}"/>
    <cellStyle name="Migliaia 2 3 3 2 7" xfId="3451" xr:uid="{162BA0CE-033B-4428-926C-E49C7F0B7BB2}"/>
    <cellStyle name="Migliaia 2 3 3 3" xfId="330" xr:uid="{23CF216A-6A09-45ED-B3EE-3B5FDD38007D}"/>
    <cellStyle name="Migliaia 2 3 3 3 2" xfId="1004" xr:uid="{66658CDB-F8E1-41B1-93AE-81D0C7CE5FAE}"/>
    <cellStyle name="Migliaia 2 3 3 3 2 2" xfId="2126" xr:uid="{F4AA1220-0E6C-4C56-A111-87A7E337D178}"/>
    <cellStyle name="Migliaia 2 3 3 3 2 2 2" xfId="4165" xr:uid="{1BBAB9F3-647D-4C61-BC30-8A2C75408711}"/>
    <cellStyle name="Migliaia 2 3 3 3 2 3" xfId="3246" xr:uid="{EB81A0B4-B3D1-4F5C-A13B-4D9ED887BD5E}"/>
    <cellStyle name="Migliaia 2 3 3 3 2 3 2" xfId="4585" xr:uid="{78D69842-9E43-459E-B8AD-CC4A090B1D11}"/>
    <cellStyle name="Migliaia 2 3 3 3 2 4" xfId="3745" xr:uid="{42421E56-7E9D-4D35-93BD-44B906D0BEE8}"/>
    <cellStyle name="Migliaia 2 3 3 3 3" xfId="1453" xr:uid="{DC9F4E43-A050-4FBD-A287-898E68A5F695}"/>
    <cellStyle name="Migliaia 2 3 3 3 3 2" xfId="3913" xr:uid="{D68898DE-34E2-4E24-A934-3AB67392ACC9}"/>
    <cellStyle name="Migliaia 2 3 3 3 4" xfId="2574" xr:uid="{F4DBC798-3159-42CF-8967-C0E6DD923170}"/>
    <cellStyle name="Migliaia 2 3 3 3 4 2" xfId="4333" xr:uid="{08F30C5F-BF63-4A82-9E3C-B04E233FF2B7}"/>
    <cellStyle name="Migliaia 2 3 3 3 5" xfId="3493" xr:uid="{7B93BD45-1211-44E9-A215-552B08075D0A}"/>
    <cellStyle name="Migliaia 2 3 3 4" xfId="555" xr:uid="{D94A0B43-B641-4170-9576-14C3AD2614F5}"/>
    <cellStyle name="Migliaia 2 3 3 4 2" xfId="1677" xr:uid="{8B3A9384-4DE3-4E3C-AB7C-1CD1D27216DB}"/>
    <cellStyle name="Migliaia 2 3 3 4 2 2" xfId="3997" xr:uid="{F486CA7B-9F73-4947-A86A-BC34F6B3646E}"/>
    <cellStyle name="Migliaia 2 3 3 4 3" xfId="2798" xr:uid="{67569E2D-50F5-4A98-A5CE-98C7D5FB5D1D}"/>
    <cellStyle name="Migliaia 2 3 3 4 3 2" xfId="4417" xr:uid="{CB0FACC1-F42F-4A71-83C7-908BAACEED4F}"/>
    <cellStyle name="Migliaia 2 3 3 4 4" xfId="3577" xr:uid="{42D1FCE4-1E0D-44E2-9859-528867C4E23E}"/>
    <cellStyle name="Migliaia 2 3 3 5" xfId="780" xr:uid="{77ABD2F5-CBA8-46E3-9987-01F1EAE65C52}"/>
    <cellStyle name="Migliaia 2 3 3 5 2" xfId="1902" xr:uid="{20C599AA-BA58-4312-9A2C-D649260E2183}"/>
    <cellStyle name="Migliaia 2 3 3 5 2 2" xfId="4081" xr:uid="{3AF92E55-D40E-4069-8ABB-CCF274DAD4EA}"/>
    <cellStyle name="Migliaia 2 3 3 5 3" xfId="3022" xr:uid="{B98EBA12-4E85-4E5A-ADB1-EDF84707C724}"/>
    <cellStyle name="Migliaia 2 3 3 5 3 2" xfId="4501" xr:uid="{C68BAA8D-92C0-4908-A881-20D1F7B37F9A}"/>
    <cellStyle name="Migliaia 2 3 3 5 4" xfId="3661" xr:uid="{FD9C74E9-78E8-4F63-833A-87F90462868B}"/>
    <cellStyle name="Migliaia 2 3 3 6" xfId="1229" xr:uid="{45C14B84-4657-4E60-9EAC-9D30B85DDDDF}"/>
    <cellStyle name="Migliaia 2 3 3 6 2" xfId="3829" xr:uid="{2A937C48-8EFD-49B9-A420-A3F510B6B0AF}"/>
    <cellStyle name="Migliaia 2 3 3 7" xfId="2350" xr:uid="{91A43EC5-F3D0-4C51-8D9F-EBE2E9B7C182}"/>
    <cellStyle name="Migliaia 2 3 3 7 2" xfId="4249" xr:uid="{7BBF2A6D-E23D-4F51-9846-E320E4BC2A7A}"/>
    <cellStyle name="Migliaia 2 3 3 8" xfId="3409" xr:uid="{69F31483-9AAE-4FC7-B97B-F35426230B3E}"/>
    <cellStyle name="Migliaia 2 3 4" xfId="137" xr:uid="{81F6CE0B-E9CB-4FD8-AD06-53F400537CFC}"/>
    <cellStyle name="Migliaia 2 3 4 2" xfId="362" xr:uid="{E01BD537-9E97-48CA-8430-B5D072B777EB}"/>
    <cellStyle name="Migliaia 2 3 4 2 2" xfId="1036" xr:uid="{ED47D03B-36D9-46D6-BBF9-716C2D0BC17D}"/>
    <cellStyle name="Migliaia 2 3 4 2 2 2" xfId="2158" xr:uid="{01CD5EBC-3941-4F85-A2F9-68190FF7183F}"/>
    <cellStyle name="Migliaia 2 3 4 2 2 2 2" xfId="4177" xr:uid="{5B0A1533-E071-4CFC-88B6-060ECB9E7A5F}"/>
    <cellStyle name="Migliaia 2 3 4 2 2 3" xfId="3278" xr:uid="{250ECAAB-869A-4DE7-ADBA-385BD14576E5}"/>
    <cellStyle name="Migliaia 2 3 4 2 2 3 2" xfId="4597" xr:uid="{59D4CFB5-83ED-4635-BB11-06A9B0377E5A}"/>
    <cellStyle name="Migliaia 2 3 4 2 2 4" xfId="3757" xr:uid="{35ABA89A-0472-474F-BB63-CC344D73086D}"/>
    <cellStyle name="Migliaia 2 3 4 2 3" xfId="1485" xr:uid="{CE7C78FB-8DC0-461A-A9A8-7C94C5B31F2D}"/>
    <cellStyle name="Migliaia 2 3 4 2 3 2" xfId="3925" xr:uid="{83D12404-1D0F-4633-A866-61C856393FE0}"/>
    <cellStyle name="Migliaia 2 3 4 2 4" xfId="2606" xr:uid="{B69106AD-ADDA-4CBE-B952-EB632B60A520}"/>
    <cellStyle name="Migliaia 2 3 4 2 4 2" xfId="4345" xr:uid="{71773198-5780-4FD7-AF6E-075130AD2307}"/>
    <cellStyle name="Migliaia 2 3 4 2 5" xfId="3505" xr:uid="{1CDD26F2-A682-4862-80E1-CFD3A7CF9CEF}"/>
    <cellStyle name="Migliaia 2 3 4 3" xfId="587" xr:uid="{C47C96D4-0B75-4149-9CCB-AEB8A3A0C6F6}"/>
    <cellStyle name="Migliaia 2 3 4 3 2" xfId="1709" xr:uid="{5A0B6C2E-8185-4F05-BE72-F27BA1C39D17}"/>
    <cellStyle name="Migliaia 2 3 4 3 2 2" xfId="4009" xr:uid="{41E2A46E-8526-4E7B-80CB-4790DC358DC7}"/>
    <cellStyle name="Migliaia 2 3 4 3 3" xfId="2830" xr:uid="{0809AFCB-167B-4893-9589-8BD938BA02A5}"/>
    <cellStyle name="Migliaia 2 3 4 3 3 2" xfId="4429" xr:uid="{2BE848FF-E77D-4E2D-9CE2-ED9723BB751C}"/>
    <cellStyle name="Migliaia 2 3 4 3 4" xfId="3589" xr:uid="{F70104C4-B3BE-4A92-AD4C-81D73AA0CAF5}"/>
    <cellStyle name="Migliaia 2 3 4 4" xfId="812" xr:uid="{E40548BB-5F57-428B-BCDA-9AF28CE960F4}"/>
    <cellStyle name="Migliaia 2 3 4 4 2" xfId="1934" xr:uid="{2CA2BC87-F40E-4DED-9BE7-0FBA2357DC29}"/>
    <cellStyle name="Migliaia 2 3 4 4 2 2" xfId="4093" xr:uid="{087FD367-C9BA-47F5-A2E5-BE1308177A48}"/>
    <cellStyle name="Migliaia 2 3 4 4 3" xfId="3054" xr:uid="{06B33B7F-64DD-4D9C-A3E0-B59253485B5D}"/>
    <cellStyle name="Migliaia 2 3 4 4 3 2" xfId="4513" xr:uid="{E7783AC6-D200-4DEA-A0FB-3C6B6FF8E4E9}"/>
    <cellStyle name="Migliaia 2 3 4 4 4" xfId="3673" xr:uid="{3322DA0A-4E09-496C-A952-5A8083188B9F}"/>
    <cellStyle name="Migliaia 2 3 4 5" xfId="1261" xr:uid="{3101E6BB-7369-4D0E-9609-E661D03BB35B}"/>
    <cellStyle name="Migliaia 2 3 4 5 2" xfId="3841" xr:uid="{5CC0FED5-F9AE-48D8-B769-3E032AAB5003}"/>
    <cellStyle name="Migliaia 2 3 4 6" xfId="2382" xr:uid="{2678063F-CFCA-4758-8232-CF8D17DAA261}"/>
    <cellStyle name="Migliaia 2 3 4 6 2" xfId="4261" xr:uid="{E7BF4D67-A49E-474A-A7B6-D2F4FC984758}"/>
    <cellStyle name="Migliaia 2 3 4 7" xfId="3421" xr:uid="{AB1EE252-979B-4E9A-A54C-84D3C1D85BF2}"/>
    <cellStyle name="Migliaia 2 3 5" xfId="250" xr:uid="{1CF6650E-C619-4050-8FC0-F98349B2EC0B}"/>
    <cellStyle name="Migliaia 2 3 5 2" xfId="924" xr:uid="{D545D734-8F76-4E11-8F85-733D5B197D9D}"/>
    <cellStyle name="Migliaia 2 3 5 2 2" xfId="2046" xr:uid="{42AA6B84-BAF3-4FC1-B02F-3249F6560CFD}"/>
    <cellStyle name="Migliaia 2 3 5 2 2 2" xfId="4135" xr:uid="{E8A94D2E-3BD7-4CB1-AA25-6D2CB936B09D}"/>
    <cellStyle name="Migliaia 2 3 5 2 3" xfId="3166" xr:uid="{DFE9D459-D62B-48A6-B486-E6A8944AB3EA}"/>
    <cellStyle name="Migliaia 2 3 5 2 3 2" xfId="4555" xr:uid="{38A96D8E-6366-4C5C-8800-E088FACABFF5}"/>
    <cellStyle name="Migliaia 2 3 5 2 4" xfId="3715" xr:uid="{FB7A4E91-16B1-40FF-B7FC-9FC10EBE416E}"/>
    <cellStyle name="Migliaia 2 3 5 3" xfId="1373" xr:uid="{9D8087C1-3935-45B9-9A69-55C1A7BD9D55}"/>
    <cellStyle name="Migliaia 2 3 5 3 2" xfId="3883" xr:uid="{089B90FC-8FC6-4103-8547-CDA808EA2960}"/>
    <cellStyle name="Migliaia 2 3 5 4" xfId="2494" xr:uid="{4F0A4F93-6301-412A-B223-F212687E3C9B}"/>
    <cellStyle name="Migliaia 2 3 5 4 2" xfId="4303" xr:uid="{70CFEDC3-232C-4B88-A927-7833FCE572A3}"/>
    <cellStyle name="Migliaia 2 3 5 5" xfId="3463" xr:uid="{624CA226-192E-47EB-9BF2-E03111E8EC4F}"/>
    <cellStyle name="Migliaia 2 3 6" xfId="475" xr:uid="{6FA9C48A-D36E-418C-909A-2BBBCEC9F0FB}"/>
    <cellStyle name="Migliaia 2 3 6 2" xfId="1597" xr:uid="{AC18C809-2A46-408E-966F-7F2559B4338F}"/>
    <cellStyle name="Migliaia 2 3 6 2 2" xfId="3967" xr:uid="{EF57AEFE-5389-48E5-845F-5C3927FB7832}"/>
    <cellStyle name="Migliaia 2 3 6 3" xfId="2718" xr:uid="{286DD35C-35EA-4988-9181-CEC1388FED12}"/>
    <cellStyle name="Migliaia 2 3 6 3 2" xfId="4387" xr:uid="{520B2B5F-E789-4DB2-AE5A-DFA85A913B21}"/>
    <cellStyle name="Migliaia 2 3 6 4" xfId="3547" xr:uid="{D09C775E-0C50-4FAC-A8E1-6E62FB614FD5}"/>
    <cellStyle name="Migliaia 2 3 7" xfId="700" xr:uid="{633847A8-3213-44F8-9941-360C427C94AD}"/>
    <cellStyle name="Migliaia 2 3 7 2" xfId="1822" xr:uid="{9544D9E3-7E06-4364-825A-FCB8DF25C90A}"/>
    <cellStyle name="Migliaia 2 3 7 2 2" xfId="4051" xr:uid="{B421EF5A-E561-4CC2-9739-FB005140E918}"/>
    <cellStyle name="Migliaia 2 3 7 3" xfId="2942" xr:uid="{875B9F75-2D89-485F-A485-3CE425C14460}"/>
    <cellStyle name="Migliaia 2 3 7 3 2" xfId="4471" xr:uid="{8C048420-33A4-4C80-90A2-D43193FAA3EE}"/>
    <cellStyle name="Migliaia 2 3 7 4" xfId="3631" xr:uid="{5FF88FB3-923B-458D-9D69-5BC08E86B35A}"/>
    <cellStyle name="Migliaia 2 3 8" xfId="1149" xr:uid="{29D5EABB-321C-4783-8BE9-9D780144BA75}"/>
    <cellStyle name="Migliaia 2 3 8 2" xfId="3799" xr:uid="{C4FA059B-C3EC-49A8-BB98-C4F288F18FA1}"/>
    <cellStyle name="Migliaia 2 3 9" xfId="2270" xr:uid="{3803084E-BF63-4E79-9BBC-924358E9C605}"/>
    <cellStyle name="Migliaia 2 3 9 2" xfId="4219" xr:uid="{9901346E-F462-47C8-9660-3B918EE612A8}"/>
    <cellStyle name="Migliaia 2 4" xfId="41" xr:uid="{672DD020-1220-413B-9A98-3738E9212053}"/>
    <cellStyle name="Migliaia 2 4 2" xfId="153" xr:uid="{B314FAB1-A0DE-4C64-BC83-6D4F4C22D93F}"/>
    <cellStyle name="Migliaia 2 4 2 2" xfId="378" xr:uid="{1D8B8CE2-8E1D-4205-8401-A83571E28B0F}"/>
    <cellStyle name="Migliaia 2 4 2 2 2" xfId="1052" xr:uid="{BFCC0706-52DD-4821-9354-8CEAA2A2D299}"/>
    <cellStyle name="Migliaia 2 4 2 2 2 2" xfId="2174" xr:uid="{89CD8143-8E15-45E7-983F-FC5BF89578EE}"/>
    <cellStyle name="Migliaia 2 4 2 2 2 2 2" xfId="4183" xr:uid="{EC9DB4E0-9D43-4103-97EC-07DEEEE65ADF}"/>
    <cellStyle name="Migliaia 2 4 2 2 2 3" xfId="3294" xr:uid="{537519F1-FE3D-41EC-9DE8-14D1818E7556}"/>
    <cellStyle name="Migliaia 2 4 2 2 2 3 2" xfId="4603" xr:uid="{970820BE-053D-4EFD-9FC6-F35547B2FEAB}"/>
    <cellStyle name="Migliaia 2 4 2 2 2 4" xfId="3763" xr:uid="{C9B80647-667C-4103-8CD6-A85CE621CACF}"/>
    <cellStyle name="Migliaia 2 4 2 2 3" xfId="1501" xr:uid="{E691406D-ABBF-410F-B25F-86EE90256254}"/>
    <cellStyle name="Migliaia 2 4 2 2 3 2" xfId="3931" xr:uid="{D29A62B6-BC94-4AB4-9118-41D71D10E24F}"/>
    <cellStyle name="Migliaia 2 4 2 2 4" xfId="2622" xr:uid="{F1D586E7-878B-4809-84DF-D32D5B9C7B50}"/>
    <cellStyle name="Migliaia 2 4 2 2 4 2" xfId="4351" xr:uid="{94F8F710-D3D0-4A50-A00F-8D44D59BDE96}"/>
    <cellStyle name="Migliaia 2 4 2 2 5" xfId="3511" xr:uid="{60448BA3-047F-4B57-93BA-FAB71B1A2345}"/>
    <cellStyle name="Migliaia 2 4 2 3" xfId="603" xr:uid="{926CDE92-4F9D-496A-A2ED-5A23BD49317A}"/>
    <cellStyle name="Migliaia 2 4 2 3 2" xfId="1725" xr:uid="{212D79E3-B88D-4C72-8DC3-CE80954E5691}"/>
    <cellStyle name="Migliaia 2 4 2 3 2 2" xfId="4015" xr:uid="{F57942FA-4AAE-4BD6-BF47-C3930FFDD785}"/>
    <cellStyle name="Migliaia 2 4 2 3 3" xfId="2846" xr:uid="{726179AA-2ED5-4B34-9118-9077465E778C}"/>
    <cellStyle name="Migliaia 2 4 2 3 3 2" xfId="4435" xr:uid="{1483320F-7921-4388-8DCB-40CD4AD7AC69}"/>
    <cellStyle name="Migliaia 2 4 2 3 4" xfId="3595" xr:uid="{04964E75-C48C-416B-90CA-3D4722C3B504}"/>
    <cellStyle name="Migliaia 2 4 2 4" xfId="828" xr:uid="{1EB45BFC-7A65-4787-B3B0-F6D670A25E7A}"/>
    <cellStyle name="Migliaia 2 4 2 4 2" xfId="1950" xr:uid="{7CCA8BDE-EAC5-4BD6-8D1D-B84B1A8EACD4}"/>
    <cellStyle name="Migliaia 2 4 2 4 2 2" xfId="4099" xr:uid="{78CECAAD-A04D-4AAD-8F7E-D23CC0C30178}"/>
    <cellStyle name="Migliaia 2 4 2 4 3" xfId="3070" xr:uid="{2BB0D2AF-EF81-4E0C-9F52-68147F26740A}"/>
    <cellStyle name="Migliaia 2 4 2 4 3 2" xfId="4519" xr:uid="{0EF31CE4-3D0A-4872-8EAF-74F8BABB9B86}"/>
    <cellStyle name="Migliaia 2 4 2 4 4" xfId="3679" xr:uid="{CEFC6943-850A-459A-BEC1-2025E6FAD77D}"/>
    <cellStyle name="Migliaia 2 4 2 5" xfId="1277" xr:uid="{F9EB313A-5500-4C4F-A770-BA0156041EB0}"/>
    <cellStyle name="Migliaia 2 4 2 5 2" xfId="3847" xr:uid="{85772F21-A3AA-43F4-9D86-738D3ED172EA}"/>
    <cellStyle name="Migliaia 2 4 2 6" xfId="2398" xr:uid="{B28D9FE1-BCB9-4007-A18A-AF1A1E1EBA69}"/>
    <cellStyle name="Migliaia 2 4 2 6 2" xfId="4267" xr:uid="{FABEDAF3-2B72-40EC-8D43-E29064590E4A}"/>
    <cellStyle name="Migliaia 2 4 2 7" xfId="3427" xr:uid="{6787A51F-42D0-491D-A62D-5F4EC8EDA8CF}"/>
    <cellStyle name="Migliaia 2 4 3" xfId="266" xr:uid="{161D5B22-3516-40E7-9A49-260F04968133}"/>
    <cellStyle name="Migliaia 2 4 3 2" xfId="940" xr:uid="{64BB870B-460B-43BF-8B9D-DFB601B99D15}"/>
    <cellStyle name="Migliaia 2 4 3 2 2" xfId="2062" xr:uid="{A63C2CE3-0AEA-42BA-908D-84C4F447F1EA}"/>
    <cellStyle name="Migliaia 2 4 3 2 2 2" xfId="4141" xr:uid="{B10C9643-78E4-4938-8599-7299E2DD6235}"/>
    <cellStyle name="Migliaia 2 4 3 2 3" xfId="3182" xr:uid="{F515B266-FDF9-402C-B858-6456BD5E66AD}"/>
    <cellStyle name="Migliaia 2 4 3 2 3 2" xfId="4561" xr:uid="{B6AB535E-9348-46A7-AE25-B1EE5F2A1F55}"/>
    <cellStyle name="Migliaia 2 4 3 2 4" xfId="3721" xr:uid="{6FA631DA-F8B3-432C-B4E8-FFD9F89D88B1}"/>
    <cellStyle name="Migliaia 2 4 3 3" xfId="1389" xr:uid="{9F5EFB9D-5BCC-441C-9234-CFA49C90DB35}"/>
    <cellStyle name="Migliaia 2 4 3 3 2" xfId="3889" xr:uid="{BA32B11F-1CE1-4B1E-A210-A33FBB14AA1C}"/>
    <cellStyle name="Migliaia 2 4 3 4" xfId="2510" xr:uid="{0877F9D7-8D88-4F86-B4C7-C83D69C3443F}"/>
    <cellStyle name="Migliaia 2 4 3 4 2" xfId="4309" xr:uid="{0E775517-FD39-48DA-BEA8-67776A6ED109}"/>
    <cellStyle name="Migliaia 2 4 3 5" xfId="3469" xr:uid="{BC9F6C2A-933B-4998-AAC9-3BEFDA33B44E}"/>
    <cellStyle name="Migliaia 2 4 4" xfId="491" xr:uid="{5BDCC971-FA18-42B8-B65A-73C18C0BFC61}"/>
    <cellStyle name="Migliaia 2 4 4 2" xfId="1613" xr:uid="{CD16CEA3-83A0-4C17-9C4F-E0D7556EA598}"/>
    <cellStyle name="Migliaia 2 4 4 2 2" xfId="3973" xr:uid="{D0A92553-386D-406B-AED3-FA98141262E3}"/>
    <cellStyle name="Migliaia 2 4 4 3" xfId="2734" xr:uid="{6EA50071-477F-4001-A7FC-814D60235748}"/>
    <cellStyle name="Migliaia 2 4 4 3 2" xfId="4393" xr:uid="{8DC74960-2A20-4B24-9E22-54DBBD897953}"/>
    <cellStyle name="Migliaia 2 4 4 4" xfId="3553" xr:uid="{A5A7DE07-86BE-4F5A-942C-A4BCA56B3565}"/>
    <cellStyle name="Migliaia 2 4 5" xfId="716" xr:uid="{97A120A3-5DF0-42E8-A371-F4CFC98983BE}"/>
    <cellStyle name="Migliaia 2 4 5 2" xfId="1838" xr:uid="{95404B52-3DF7-4717-A1FC-5DD5882C4B23}"/>
    <cellStyle name="Migliaia 2 4 5 2 2" xfId="4057" xr:uid="{4D0A4E19-FA07-4975-B1F7-E306EF51F4C4}"/>
    <cellStyle name="Migliaia 2 4 5 3" xfId="2958" xr:uid="{BBF6532E-9069-4D82-81FB-592EEA7BD7AB}"/>
    <cellStyle name="Migliaia 2 4 5 3 2" xfId="4477" xr:uid="{83EFCE83-6B72-42FF-A3B4-9A4CA7E84BDF}"/>
    <cellStyle name="Migliaia 2 4 5 4" xfId="3637" xr:uid="{F4583EC9-76DF-41C0-A3AB-9F3A9F930C24}"/>
    <cellStyle name="Migliaia 2 4 6" xfId="1165" xr:uid="{E430AEAB-440B-4AEA-A6E5-866FBE266A3F}"/>
    <cellStyle name="Migliaia 2 4 6 2" xfId="3805" xr:uid="{7AE938EA-9571-4955-8C92-C78C7B0EF8D0}"/>
    <cellStyle name="Migliaia 2 4 7" xfId="2286" xr:uid="{8A626F75-6EEC-408A-BE46-2799BC68ABFC}"/>
    <cellStyle name="Migliaia 2 4 7 2" xfId="4225" xr:uid="{32A90B01-0D83-4E49-A7AF-D1E33297DDD2}"/>
    <cellStyle name="Migliaia 2 4 8" xfId="3385" xr:uid="{353A1A7B-6693-41F8-AB62-A3757A8F5CBA}"/>
    <cellStyle name="Migliaia 2 5" xfId="57" xr:uid="{8F96E398-FE01-4248-B151-178BD42FC7D5}"/>
    <cellStyle name="Migliaia 2 5 2" xfId="169" xr:uid="{44E2A55B-5121-4AB4-9165-1289D0255441}"/>
    <cellStyle name="Migliaia 2 5 2 2" xfId="394" xr:uid="{AFE6AABB-FB07-4B2C-ACFE-EDF813A3801F}"/>
    <cellStyle name="Migliaia 2 5 2 2 2" xfId="1068" xr:uid="{9AEF2E5A-BB11-41A6-AE7B-EF41D9B9A474}"/>
    <cellStyle name="Migliaia 2 5 2 2 2 2" xfId="2190" xr:uid="{CB2386DC-0025-451E-BBBE-98C0DA7A5EAC}"/>
    <cellStyle name="Migliaia 2 5 2 2 2 2 2" xfId="4189" xr:uid="{DE46232D-EAB8-4E89-97E1-41DFEF91EC66}"/>
    <cellStyle name="Migliaia 2 5 2 2 2 3" xfId="3310" xr:uid="{6CA8DE66-8F16-4AEB-B3DB-B64409D31B66}"/>
    <cellStyle name="Migliaia 2 5 2 2 2 3 2" xfId="4609" xr:uid="{5657A6B7-0DB4-49DC-8A69-431EF16522BE}"/>
    <cellStyle name="Migliaia 2 5 2 2 2 4" xfId="3769" xr:uid="{A0096846-B237-4B8C-8739-4B58BBFB153A}"/>
    <cellStyle name="Migliaia 2 5 2 2 3" xfId="1517" xr:uid="{50FC693E-4AC9-4F96-B40B-8D910A6BFD89}"/>
    <cellStyle name="Migliaia 2 5 2 2 3 2" xfId="3937" xr:uid="{4B4A9064-8F54-4FFC-AC5F-43F43F2FFD74}"/>
    <cellStyle name="Migliaia 2 5 2 2 4" xfId="2638" xr:uid="{DE7C7F1C-EA37-4B03-A4FF-E59E17C27B06}"/>
    <cellStyle name="Migliaia 2 5 2 2 4 2" xfId="4357" xr:uid="{FED3B23C-3D72-4333-9125-B6A5EC460182}"/>
    <cellStyle name="Migliaia 2 5 2 2 5" xfId="3517" xr:uid="{2C56E573-D237-449D-B744-65E3AEB3A289}"/>
    <cellStyle name="Migliaia 2 5 2 3" xfId="619" xr:uid="{D4024855-25DA-4610-972C-5369CB8D7C4A}"/>
    <cellStyle name="Migliaia 2 5 2 3 2" xfId="1741" xr:uid="{EED6F423-643C-4EBC-81CA-310BD3874A56}"/>
    <cellStyle name="Migliaia 2 5 2 3 2 2" xfId="4021" xr:uid="{94D29E5A-72B7-442F-AE62-F9D25097AEC6}"/>
    <cellStyle name="Migliaia 2 5 2 3 3" xfId="2862" xr:uid="{692A5670-0F4D-47A2-8E5B-087F91BA4FA4}"/>
    <cellStyle name="Migliaia 2 5 2 3 3 2" xfId="4441" xr:uid="{BFA0D86F-8D8F-461D-BD78-33C75A43C362}"/>
    <cellStyle name="Migliaia 2 5 2 3 4" xfId="3601" xr:uid="{527F2629-23B3-4BB9-BEFE-14F9703ECF2F}"/>
    <cellStyle name="Migliaia 2 5 2 4" xfId="844" xr:uid="{E9208DA0-8F63-4BBB-8FB5-531524A4747E}"/>
    <cellStyle name="Migliaia 2 5 2 4 2" xfId="1966" xr:uid="{FDBC02E5-6DE5-4423-9F1C-5B3E7DEEFEF4}"/>
    <cellStyle name="Migliaia 2 5 2 4 2 2" xfId="4105" xr:uid="{0B3FE47C-3228-4EE8-B738-B3EF2E386263}"/>
    <cellStyle name="Migliaia 2 5 2 4 3" xfId="3086" xr:uid="{26DEB81C-A1B7-407D-A577-7C8EE650631D}"/>
    <cellStyle name="Migliaia 2 5 2 4 3 2" xfId="4525" xr:uid="{AF4417D8-9543-41A6-B784-3F8B480703F0}"/>
    <cellStyle name="Migliaia 2 5 2 4 4" xfId="3685" xr:uid="{CC8FC9D6-446A-4E14-A20C-4D7ED07C65F2}"/>
    <cellStyle name="Migliaia 2 5 2 5" xfId="1293" xr:uid="{1714681F-1B0B-4E04-A52B-90BE3F1B36BE}"/>
    <cellStyle name="Migliaia 2 5 2 5 2" xfId="3853" xr:uid="{00150A8C-8237-428F-9124-07966FA07992}"/>
    <cellStyle name="Migliaia 2 5 2 6" xfId="2414" xr:uid="{C0D44618-2496-4BF8-ADAE-30D40061B0C4}"/>
    <cellStyle name="Migliaia 2 5 2 6 2" xfId="4273" xr:uid="{A3CA3595-C644-40C6-B8BD-8302728B0330}"/>
    <cellStyle name="Migliaia 2 5 2 7" xfId="3433" xr:uid="{98FC848E-4F16-4722-80AC-642B4E93BD77}"/>
    <cellStyle name="Migliaia 2 5 3" xfId="282" xr:uid="{147A0AEA-E802-4BA0-9361-C4CBFA5FD969}"/>
    <cellStyle name="Migliaia 2 5 3 2" xfId="956" xr:uid="{4B3FE571-3B9B-412B-8134-8FBBDF28A215}"/>
    <cellStyle name="Migliaia 2 5 3 2 2" xfId="2078" xr:uid="{DC640ED6-6272-48FB-9AAB-9CFC78582856}"/>
    <cellStyle name="Migliaia 2 5 3 2 2 2" xfId="4147" xr:uid="{62FB7EB2-49D3-45E6-8012-D09B9FF87318}"/>
    <cellStyle name="Migliaia 2 5 3 2 3" xfId="3198" xr:uid="{C05EFE62-B251-4F6D-9A1A-AFF53836D0FB}"/>
    <cellStyle name="Migliaia 2 5 3 2 3 2" xfId="4567" xr:uid="{C0159984-F263-46A6-A2AF-F99FB6B6FAF9}"/>
    <cellStyle name="Migliaia 2 5 3 2 4" xfId="3727" xr:uid="{238D346F-9483-48B5-AAE4-944CFC16440A}"/>
    <cellStyle name="Migliaia 2 5 3 3" xfId="1405" xr:uid="{709EB22B-C075-4A4C-97F6-C4E8E58E9023}"/>
    <cellStyle name="Migliaia 2 5 3 3 2" xfId="3895" xr:uid="{4DAA77F5-DF5D-4B80-A396-7536F198E896}"/>
    <cellStyle name="Migliaia 2 5 3 4" xfId="2526" xr:uid="{B4EA3F7C-7583-46F0-8665-C328B48E5861}"/>
    <cellStyle name="Migliaia 2 5 3 4 2" xfId="4315" xr:uid="{9D662A92-CFD3-4766-A330-24EB5B9C725A}"/>
    <cellStyle name="Migliaia 2 5 3 5" xfId="3475" xr:uid="{CB170BFB-EC00-4819-B788-CE012750319D}"/>
    <cellStyle name="Migliaia 2 5 4" xfId="507" xr:uid="{F322E311-1D1E-4FD0-BBFF-DEFF1ED5353E}"/>
    <cellStyle name="Migliaia 2 5 4 2" xfId="1629" xr:uid="{B6E75CBD-581B-4EA0-B55D-42B50A3AB74E}"/>
    <cellStyle name="Migliaia 2 5 4 2 2" xfId="3979" xr:uid="{860D14BE-7E02-4004-8386-393E0E34F6B2}"/>
    <cellStyle name="Migliaia 2 5 4 3" xfId="2750" xr:uid="{F353A6C0-A787-434A-8BF9-32570218E881}"/>
    <cellStyle name="Migliaia 2 5 4 3 2" xfId="4399" xr:uid="{8AF2DCA9-DEF2-4F69-8781-3B9E7CD0AA80}"/>
    <cellStyle name="Migliaia 2 5 4 4" xfId="3559" xr:uid="{53E20483-1527-4FF5-9501-C0801BE4D620}"/>
    <cellStyle name="Migliaia 2 5 5" xfId="732" xr:uid="{AA370DAF-C17E-432B-9183-544DF46E70BD}"/>
    <cellStyle name="Migliaia 2 5 5 2" xfId="1854" xr:uid="{117C36A5-BCE5-4330-8B67-E4DE9B5C6790}"/>
    <cellStyle name="Migliaia 2 5 5 2 2" xfId="4063" xr:uid="{9244E3D7-5064-4A2A-848F-C68AE4B288ED}"/>
    <cellStyle name="Migliaia 2 5 5 3" xfId="2974" xr:uid="{E363700B-3AFE-4A58-93E7-EC88FCA8D176}"/>
    <cellStyle name="Migliaia 2 5 5 3 2" xfId="4483" xr:uid="{7565BBB3-A227-44E6-B7A6-75E57C072B6F}"/>
    <cellStyle name="Migliaia 2 5 5 4" xfId="3643" xr:uid="{6FEE2DE0-605B-4832-A022-9C22C6B793DA}"/>
    <cellStyle name="Migliaia 2 5 6" xfId="1181" xr:uid="{0BBD20EC-A3CA-40C7-99F9-FA4AB25E7C5F}"/>
    <cellStyle name="Migliaia 2 5 6 2" xfId="3811" xr:uid="{48674633-54EC-4319-8322-8B8C48C68761}"/>
    <cellStyle name="Migliaia 2 5 7" xfId="2302" xr:uid="{EFA77C2B-83FB-49BC-974E-FD78143F42B7}"/>
    <cellStyle name="Migliaia 2 5 7 2" xfId="4231" xr:uid="{16C7CCDD-390A-44D7-BB21-718D24C48576}"/>
    <cellStyle name="Migliaia 2 5 8" xfId="3391" xr:uid="{C5F7A1BC-C149-4063-B66A-B9A2844390AE}"/>
    <cellStyle name="Migliaia 2 6" xfId="89" xr:uid="{F8B74FB6-B411-4980-B5FB-EA864E47446D}"/>
    <cellStyle name="Migliaia 2 6 2" xfId="201" xr:uid="{344285A9-FD78-44DA-B3EA-9D052A12B864}"/>
    <cellStyle name="Migliaia 2 6 2 2" xfId="426" xr:uid="{A01F21D9-7850-4289-BEBB-0C0EC7E73C18}"/>
    <cellStyle name="Migliaia 2 6 2 2 2" xfId="1100" xr:uid="{FF7EB430-6780-442F-866B-CCC748CD9CE8}"/>
    <cellStyle name="Migliaia 2 6 2 2 2 2" xfId="2222" xr:uid="{D4D955B2-9E59-4E1E-AA65-329B8A9FFBED}"/>
    <cellStyle name="Migliaia 2 6 2 2 2 2 2" xfId="4201" xr:uid="{CDC2FBB9-90DE-4987-BFE6-1284288A7D61}"/>
    <cellStyle name="Migliaia 2 6 2 2 2 3" xfId="3342" xr:uid="{C500CB40-4A50-471D-87D8-694B7B149293}"/>
    <cellStyle name="Migliaia 2 6 2 2 2 3 2" xfId="4621" xr:uid="{3BB14D4E-D85A-49DC-96E3-064B4C905C69}"/>
    <cellStyle name="Migliaia 2 6 2 2 2 4" xfId="3781" xr:uid="{16384C76-083A-46B1-9075-E21F9B80B670}"/>
    <cellStyle name="Migliaia 2 6 2 2 3" xfId="1549" xr:uid="{09DFA202-52E1-4AD4-9B88-5ACECD3EE8E6}"/>
    <cellStyle name="Migliaia 2 6 2 2 3 2" xfId="3949" xr:uid="{D23FB184-0C04-4395-B1BD-E88A34A72A4E}"/>
    <cellStyle name="Migliaia 2 6 2 2 4" xfId="2670" xr:uid="{D1C98E4D-D843-44D7-8908-8560724CF2B0}"/>
    <cellStyle name="Migliaia 2 6 2 2 4 2" xfId="4369" xr:uid="{812B6A20-0B53-4F53-A9F8-11B360669E9F}"/>
    <cellStyle name="Migliaia 2 6 2 2 5" xfId="3529" xr:uid="{A44EFC31-679D-4FEC-9724-B88DF002D6A7}"/>
    <cellStyle name="Migliaia 2 6 2 3" xfId="651" xr:uid="{7E223AEC-0900-494E-AE2A-02DC155B8AD3}"/>
    <cellStyle name="Migliaia 2 6 2 3 2" xfId="1773" xr:uid="{ACDB8218-07EF-45E9-9DFB-F2B5C643A763}"/>
    <cellStyle name="Migliaia 2 6 2 3 2 2" xfId="4033" xr:uid="{47FDF502-9F69-4534-90E1-AD3E97BC38B0}"/>
    <cellStyle name="Migliaia 2 6 2 3 3" xfId="2894" xr:uid="{8A8303E0-B84F-4569-A7C4-7467123ACA63}"/>
    <cellStyle name="Migliaia 2 6 2 3 3 2" xfId="4453" xr:uid="{978DA117-DD30-42E5-A770-46E1D8DD28F4}"/>
    <cellStyle name="Migliaia 2 6 2 3 4" xfId="3613" xr:uid="{7A598081-AB14-4097-8B9C-8B7E70C6674F}"/>
    <cellStyle name="Migliaia 2 6 2 4" xfId="876" xr:uid="{0992A386-9CAC-432C-93B5-95080BD5CE4F}"/>
    <cellStyle name="Migliaia 2 6 2 4 2" xfId="1998" xr:uid="{393AFC00-9F15-4B92-92C4-BC4A395AF994}"/>
    <cellStyle name="Migliaia 2 6 2 4 2 2" xfId="4117" xr:uid="{7F2B50A5-A71F-42CC-B5DD-ABEAD2DFF3D6}"/>
    <cellStyle name="Migliaia 2 6 2 4 3" xfId="3118" xr:uid="{66930A19-9F26-45D0-B738-0B69526E9C47}"/>
    <cellStyle name="Migliaia 2 6 2 4 3 2" xfId="4537" xr:uid="{9268516C-7F4E-4083-9BBE-47BF0C9E5ADF}"/>
    <cellStyle name="Migliaia 2 6 2 4 4" xfId="3697" xr:uid="{022429B7-42BB-4393-9608-8080083EECF1}"/>
    <cellStyle name="Migliaia 2 6 2 5" xfId="1325" xr:uid="{E5C114AB-3458-4B3E-AB25-237FA846F4BA}"/>
    <cellStyle name="Migliaia 2 6 2 5 2" xfId="3865" xr:uid="{DF093C69-0411-4208-9627-3D4BE3BB168C}"/>
    <cellStyle name="Migliaia 2 6 2 6" xfId="2446" xr:uid="{1D48F816-BBFE-42D7-9930-01FE10D5525D}"/>
    <cellStyle name="Migliaia 2 6 2 6 2" xfId="4285" xr:uid="{9F2E7195-928D-4E78-86AD-D1846A686F28}"/>
    <cellStyle name="Migliaia 2 6 2 7" xfId="3445" xr:uid="{EB781E54-78D2-45A4-A4BF-36E0B68C04B6}"/>
    <cellStyle name="Migliaia 2 6 3" xfId="314" xr:uid="{858E8F9A-B950-4434-BEF2-1C99CABC8DFF}"/>
    <cellStyle name="Migliaia 2 6 3 2" xfId="988" xr:uid="{D7D3A36C-B18D-4594-9A33-EE6C1029CB21}"/>
    <cellStyle name="Migliaia 2 6 3 2 2" xfId="2110" xr:uid="{19BFB68D-DF2E-4666-B458-777E251145F1}"/>
    <cellStyle name="Migliaia 2 6 3 2 2 2" xfId="4159" xr:uid="{B5F0F470-0A06-4E87-8876-610547AAA498}"/>
    <cellStyle name="Migliaia 2 6 3 2 3" xfId="3230" xr:uid="{27EAED81-AC4C-4522-8EC6-EBEC01A02FAA}"/>
    <cellStyle name="Migliaia 2 6 3 2 3 2" xfId="4579" xr:uid="{42B8B92B-DC64-466C-A7F1-F101BAD33F21}"/>
    <cellStyle name="Migliaia 2 6 3 2 4" xfId="3739" xr:uid="{664CD475-E8F1-431B-93E5-30C550A6CB13}"/>
    <cellStyle name="Migliaia 2 6 3 3" xfId="1437" xr:uid="{C3FF89B0-30D0-44F6-ABAD-B1193D612B9D}"/>
    <cellStyle name="Migliaia 2 6 3 3 2" xfId="3907" xr:uid="{7189AC03-BB76-477B-A711-49B99EA0F0C9}"/>
    <cellStyle name="Migliaia 2 6 3 4" xfId="2558" xr:uid="{3252B1AA-3934-4709-ABB4-ADEE643368F3}"/>
    <cellStyle name="Migliaia 2 6 3 4 2" xfId="4327" xr:uid="{847D289F-455F-4318-8D06-AD374DAB76B3}"/>
    <cellStyle name="Migliaia 2 6 3 5" xfId="3487" xr:uid="{FF492FDE-9119-4C04-9ACD-F1CCB93CB3D2}"/>
    <cellStyle name="Migliaia 2 6 4" xfId="539" xr:uid="{F8F6B9CE-27AA-4999-AA44-000B05A134EF}"/>
    <cellStyle name="Migliaia 2 6 4 2" xfId="1661" xr:uid="{99AAEC8E-7313-4838-BB9E-889109B8CA30}"/>
    <cellStyle name="Migliaia 2 6 4 2 2" xfId="3991" xr:uid="{71DFA35D-519E-4FDB-B5FC-0C1F1A84CBFD}"/>
    <cellStyle name="Migliaia 2 6 4 3" xfId="2782" xr:uid="{6F58358F-98CD-413B-AC60-6C0011922640}"/>
    <cellStyle name="Migliaia 2 6 4 3 2" xfId="4411" xr:uid="{E7B9B536-D8A2-4BD5-85ED-937A5FDDB405}"/>
    <cellStyle name="Migliaia 2 6 4 4" xfId="3571" xr:uid="{8B3A70FE-F87B-4FDC-B649-6A3DF2EC9887}"/>
    <cellStyle name="Migliaia 2 6 5" xfId="764" xr:uid="{0A363608-22AC-4988-AFAA-987BBB90FFF0}"/>
    <cellStyle name="Migliaia 2 6 5 2" xfId="1886" xr:uid="{8F236EA0-DDD1-4F29-853E-FB580115BF01}"/>
    <cellStyle name="Migliaia 2 6 5 2 2" xfId="4075" xr:uid="{B5AEA06E-9F2A-462E-90AF-8493176D8DA7}"/>
    <cellStyle name="Migliaia 2 6 5 3" xfId="3006" xr:uid="{AEDAEB42-A2D1-417B-AEAF-E8B4D8E9C656}"/>
    <cellStyle name="Migliaia 2 6 5 3 2" xfId="4495" xr:uid="{1878D8EF-E180-48D1-AD25-E2536B027FAF}"/>
    <cellStyle name="Migliaia 2 6 5 4" xfId="3655" xr:uid="{374719D1-8CB9-445C-841D-E3BD0914767C}"/>
    <cellStyle name="Migliaia 2 6 6" xfId="1213" xr:uid="{CF78656B-70AF-480C-B3E7-245FB4628CA1}"/>
    <cellStyle name="Migliaia 2 6 6 2" xfId="3823" xr:uid="{1FC95579-B839-4F45-9634-22D84FBC4B49}"/>
    <cellStyle name="Migliaia 2 6 7" xfId="2334" xr:uid="{B29AAEB5-1180-42BD-B941-FE0DCA38A1FB}"/>
    <cellStyle name="Migliaia 2 6 7 2" xfId="4243" xr:uid="{A99249FA-81AF-433B-B573-5671C1B70270}"/>
    <cellStyle name="Migliaia 2 6 8" xfId="3403" xr:uid="{A112D74D-4208-4042-9693-819342D14F3A}"/>
    <cellStyle name="Migliaia 2 7" xfId="121" xr:uid="{B937FEC5-03BB-4401-8093-35ED2AA0A1F3}"/>
    <cellStyle name="Migliaia 2 7 2" xfId="346" xr:uid="{3C6E2073-B793-40D5-82F6-2903DB55496E}"/>
    <cellStyle name="Migliaia 2 7 2 2" xfId="1020" xr:uid="{2903D85D-4371-4AE5-85D9-2C10BA1A3A85}"/>
    <cellStyle name="Migliaia 2 7 2 2 2" xfId="2142" xr:uid="{1D6F8B73-63F4-4F3E-BB99-F74B632EC91E}"/>
    <cellStyle name="Migliaia 2 7 2 2 2 2" xfId="4171" xr:uid="{7B05CB8D-D87F-4250-9E3A-D40172779E4B}"/>
    <cellStyle name="Migliaia 2 7 2 2 3" xfId="3262" xr:uid="{CEC8AC26-8C0C-48B4-A1ED-3FD5C20736E5}"/>
    <cellStyle name="Migliaia 2 7 2 2 3 2" xfId="4591" xr:uid="{9B44604C-FB5E-45C9-8C03-B576BBE1B643}"/>
    <cellStyle name="Migliaia 2 7 2 2 4" xfId="3751" xr:uid="{D2FEF760-1645-43C8-903B-0FCDF48F8705}"/>
    <cellStyle name="Migliaia 2 7 2 3" xfId="1469" xr:uid="{2F4E0B4A-B4BA-4844-9997-B8E2B5480FB6}"/>
    <cellStyle name="Migliaia 2 7 2 3 2" xfId="3919" xr:uid="{4232DE67-5536-4B8B-B426-FDFF7D528525}"/>
    <cellStyle name="Migliaia 2 7 2 4" xfId="2590" xr:uid="{C837B5DA-7B1B-4728-84FC-DE0B91EF428C}"/>
    <cellStyle name="Migliaia 2 7 2 4 2" xfId="4339" xr:uid="{167E9B60-D3DD-48D6-8DA4-8C563EE32DC0}"/>
    <cellStyle name="Migliaia 2 7 2 5" xfId="3499" xr:uid="{8D4A23A4-CD3E-4D37-BB26-C4CB714976FA}"/>
    <cellStyle name="Migliaia 2 7 3" xfId="571" xr:uid="{2CE3B634-FD0E-4A0F-B579-026D73E60C1D}"/>
    <cellStyle name="Migliaia 2 7 3 2" xfId="1693" xr:uid="{810EA8A5-79DC-47EA-84EE-7F06C221E317}"/>
    <cellStyle name="Migliaia 2 7 3 2 2" xfId="4003" xr:uid="{991D9166-4719-470F-9BC6-49CDF953CCA3}"/>
    <cellStyle name="Migliaia 2 7 3 3" xfId="2814" xr:uid="{B4D9FD2C-7C5D-48D9-A884-4F59582BE128}"/>
    <cellStyle name="Migliaia 2 7 3 3 2" xfId="4423" xr:uid="{862F31B0-87C7-4683-B94D-1142C52877AD}"/>
    <cellStyle name="Migliaia 2 7 3 4" xfId="3583" xr:uid="{00915E0D-388B-43CF-99E9-12B2D10A0958}"/>
    <cellStyle name="Migliaia 2 7 4" xfId="796" xr:uid="{82B83DD9-33E6-41FC-A055-07F362FA0640}"/>
    <cellStyle name="Migliaia 2 7 4 2" xfId="1918" xr:uid="{03B20C88-8DC7-41EB-B30D-42D26637FE4C}"/>
    <cellStyle name="Migliaia 2 7 4 2 2" xfId="4087" xr:uid="{0D8C5C6F-5963-4E9D-9E23-00A20C90CB56}"/>
    <cellStyle name="Migliaia 2 7 4 3" xfId="3038" xr:uid="{321FD5E6-8DE8-44B9-B604-A6085D9C89C0}"/>
    <cellStyle name="Migliaia 2 7 4 3 2" xfId="4507" xr:uid="{BB08983F-BC2E-4C74-A18A-748D9C641743}"/>
    <cellStyle name="Migliaia 2 7 4 4" xfId="3667" xr:uid="{E3C1279C-B602-410C-8690-9DEC9AEFA31B}"/>
    <cellStyle name="Migliaia 2 7 5" xfId="1245" xr:uid="{D31C9F8D-F5A0-41B3-9C7E-A1B1ACEC56F9}"/>
    <cellStyle name="Migliaia 2 7 5 2" xfId="3835" xr:uid="{41C42F30-10EC-4951-8868-5AEDE20E55A6}"/>
    <cellStyle name="Migliaia 2 7 6" xfId="2366" xr:uid="{B25370CF-DA2D-4A72-B64B-7F1968D6E5EB}"/>
    <cellStyle name="Migliaia 2 7 6 2" xfId="4255" xr:uid="{79710910-60DA-4302-8B13-5B2E69A17EF8}"/>
    <cellStyle name="Migliaia 2 7 7" xfId="3415" xr:uid="{A375413E-EFC1-4A8F-B9E4-87A6252D63B5}"/>
    <cellStyle name="Migliaia 2 8" xfId="234" xr:uid="{6C54696D-0D6F-493A-A98B-5041586306A0}"/>
    <cellStyle name="Migliaia 2 8 2" xfId="908" xr:uid="{3EEBE00E-725B-4628-9A99-05C908293E77}"/>
    <cellStyle name="Migliaia 2 8 2 2" xfId="2030" xr:uid="{5CF0DE8F-8EAF-4F64-ACB8-F3A317232B16}"/>
    <cellStyle name="Migliaia 2 8 2 2 2" xfId="4129" xr:uid="{E220285D-913E-49C9-BCA9-BE506D2018B3}"/>
    <cellStyle name="Migliaia 2 8 2 3" xfId="3150" xr:uid="{D6BB3708-D9D7-437C-8587-A89BF321D749}"/>
    <cellStyle name="Migliaia 2 8 2 3 2" xfId="4549" xr:uid="{1BC181A0-0754-414B-81F6-BAB6BBBC635E}"/>
    <cellStyle name="Migliaia 2 8 2 4" xfId="3709" xr:uid="{A528D966-7552-40F5-8A41-81CBF4BB5797}"/>
    <cellStyle name="Migliaia 2 8 3" xfId="1357" xr:uid="{9EF54001-AFD0-427D-B3B1-4B29562A468D}"/>
    <cellStyle name="Migliaia 2 8 3 2" xfId="3877" xr:uid="{39F77154-163C-4FFB-AA97-D525774C8550}"/>
    <cellStyle name="Migliaia 2 8 4" xfId="2478" xr:uid="{E1D6829A-3D1A-492C-A847-25D8938E48D0}"/>
    <cellStyle name="Migliaia 2 8 4 2" xfId="4297" xr:uid="{D358A617-14CA-4158-93D1-326807B2892E}"/>
    <cellStyle name="Migliaia 2 8 5" xfId="3457" xr:uid="{47E4305A-1DBE-4D87-8528-F4D7254668E1}"/>
    <cellStyle name="Migliaia 2 9" xfId="459" xr:uid="{3C64B00F-8FE5-4262-BC6D-B1DD8F3C38B3}"/>
    <cellStyle name="Migliaia 2 9 2" xfId="1581" xr:uid="{0856BC0D-9E8C-4E27-AEBB-68EC21178E57}"/>
    <cellStyle name="Migliaia 2 9 2 2" xfId="3961" xr:uid="{84C2DB81-F604-4187-B763-7B72CBAA6E3F}"/>
    <cellStyle name="Migliaia 2 9 3" xfId="2702" xr:uid="{B2CC6529-5B4F-4F41-A3A7-9FD09D32EBF9}"/>
    <cellStyle name="Migliaia 2 9 3 2" xfId="4381" xr:uid="{A3195D84-391C-4826-8421-D2CEB2DFB1E5}"/>
    <cellStyle name="Migliaia 2 9 4" xfId="3541" xr:uid="{1513F5DD-D097-4365-8089-A65828F0CC81}"/>
    <cellStyle name="Normal 2" xfId="226" xr:uid="{DB4CC1FD-7790-49E9-9FEF-0913C86B981A}"/>
    <cellStyle name="Normal 3" xfId="451" xr:uid="{E7561641-F671-481B-9039-EAC7B8C17807}"/>
    <cellStyle name="Normal 3 2" xfId="1125" xr:uid="{BBC7D8A7-FB01-4090-8DB2-7B2B0D58AA7F}"/>
    <cellStyle name="Normal 4" xfId="676" xr:uid="{2F9D4EBD-8155-420A-8E1B-563680EAB0F4}"/>
    <cellStyle name="Normal 4 2" xfId="1798" xr:uid="{528CB4AB-34D4-4A7A-9885-CABEB5D6F6F0}"/>
    <cellStyle name="Normal 5" xfId="3367" xr:uid="{AD7C1E6A-DA11-42DD-95BF-C2347C8E4E52}"/>
    <cellStyle name="Normal 5 2" xfId="4631" xr:uid="{8C7FC5CE-B4C7-401D-9E0F-9CCDA5765E91}"/>
    <cellStyle name="Normal 6" xfId="3368" xr:uid="{029F925D-EA42-4968-BC38-ED278BF142E1}"/>
    <cellStyle name="Normal 6 2" xfId="4632" xr:uid="{57220257-7618-4214-A6D1-0650AD434333}"/>
    <cellStyle name="Normal 7" xfId="3369" xr:uid="{20769590-2EFF-4585-8584-A69DBFAF16C5}"/>
    <cellStyle name="Normal 7 2" xfId="4633" xr:uid="{306E9FB7-AF6A-4C5B-B253-65D0D9072EB4}"/>
    <cellStyle name="Normal 8" xfId="3370" xr:uid="{1768A1CD-B01C-4D4E-AEA6-A564302AF63E}"/>
    <cellStyle name="Normal 8 2" xfId="4634" xr:uid="{A208F1E1-0E3B-4227-B024-D2ABA716D4BC}"/>
    <cellStyle name="Normale" xfId="0" builtinId="0"/>
    <cellStyle name="Valuta" xfId="3" builtinId="4"/>
  </cellStyles>
  <dxfs count="61">
    <dxf>
      <fill>
        <patternFill>
          <bgColor theme="8" tint="0.59996337778862885"/>
        </patternFill>
      </fill>
    </dxf>
    <dxf>
      <fill>
        <patternFill>
          <bgColor theme="7"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7"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7"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7"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7"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7"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7"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7"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7"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7"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7"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7"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4" tint="0.59996337778862885"/>
        </patternFill>
      </fill>
    </dxf>
    <dxf>
      <fill>
        <patternFill>
          <bgColor theme="7"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7" tint="0.59996337778862885"/>
        </patternFill>
      </fill>
    </dxf>
    <dxf>
      <fill>
        <patternFill>
          <bgColor theme="5" tint="0.59996337778862885"/>
        </patternFill>
      </fill>
    </dxf>
    <dxf>
      <fill>
        <patternFill>
          <bgColor theme="8" tint="0.59996337778862885"/>
        </patternFill>
      </fill>
    </dxf>
    <dxf>
      <fill>
        <patternFill>
          <bgColor theme="7" tint="0.59996337778862885"/>
        </patternFill>
      </fill>
    </dxf>
    <dxf>
      <fill>
        <patternFill>
          <bgColor theme="5" tint="0.59996337778862885"/>
        </patternFill>
      </fill>
    </dxf>
    <dxf>
      <fill>
        <patternFill>
          <bgColor theme="9" tint="0.59996337778862885"/>
        </patternFill>
      </fill>
    </dxf>
    <dxf>
      <numFmt numFmtId="34" formatCode="_-* #,##0.00\ &quot;€&quot;_-;\-* #,##0.00\ &quot;€&quot;_-;_-* &quot;-&quot;??\ &quot;€&quot;_-;_-@_-"/>
    </dxf>
  </dxfs>
  <tableStyles count="0" defaultTableStyle="TableStyleMedium2" defaultPivotStyle="PivotStyleLight16"/>
  <colors>
    <mruColors>
      <color rgb="FFFF8D3F"/>
      <color rgb="FFF8D8DB"/>
      <color rgb="FFFF6699"/>
      <color rgb="FFFFE5F0"/>
      <color rgb="FFFF438F"/>
      <color rgb="FFFFD1D1"/>
      <color rgb="FFFFB9B9"/>
      <color rgb="FFB6A5F5"/>
      <color rgb="FF9D86F2"/>
      <color rgb="FF4BF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pivotCacheDefinition" Target="pivotCache/pivotCacheDefinition5.xml"/><Relationship Id="rId4" Type="http://schemas.openxmlformats.org/officeDocument/2006/relationships/worksheet" Target="worksheets/sheet4.xml"/><Relationship Id="rId9" Type="http://schemas.openxmlformats.org/officeDocument/2006/relationships/pivotCacheDefinition" Target="pivotCache/pivotCacheDefinition4.xml"/><Relationship Id="rId14"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externalLinkPath" Target="Master_Pianificazione%20Gare%20Intercent-ER%202025_v12.1.xlsx" TargetMode="External"/></Relationships>
</file>

<file path=xl/pivotCache/_rels/pivotCacheDefinition2.xml.rels><?xml version="1.0" encoding="UTF-8" standalone="yes"?>
<Relationships xmlns="http://schemas.openxmlformats.org/package/2006/relationships"><Relationship Id="rId1" Type="http://schemas.openxmlformats.org/officeDocument/2006/relationships/externalLinkPath" Target="Master_Pianificazione%20Gare%20Intercent-ER%202025_v12.1.xlsx" TargetMode="External"/></Relationships>
</file>

<file path=xl/pivotCache/_rels/pivotCacheDefinition3.xml.rels><?xml version="1.0" encoding="UTF-8" standalone="yes"?>
<Relationships xmlns="http://schemas.openxmlformats.org/package/2006/relationships"><Relationship Id="rId1" Type="http://schemas.openxmlformats.org/officeDocument/2006/relationships/externalLinkPath" Target="/Users/giacosta/AppData/Local/Microsoft/Windows/INetCache/Content.Outlook/FXBO3TX7/Master_Pianificazione%20Gare%20Intercent-ER%202023_v0%20-%20Copy.xlsx" TargetMode="External"/></Relationships>
</file>

<file path=xl/pivotCache/_rels/pivotCacheDefinition4.xml.rels><?xml version="1.0" encoding="UTF-8" standalone="yes"?>
<Relationships xmlns="http://schemas.openxmlformats.org/package/2006/relationships"><Relationship Id="rId1" Type="http://schemas.openxmlformats.org/officeDocument/2006/relationships/externalLinkPath" Target="Master_Pianificazione%20Gare%20Intercent-ER%202025_v12.1.xlsx" TargetMode="External"/></Relationships>
</file>

<file path=xl/pivotCache/_rels/pivotCacheDefinition5.xml.rels><?xml version="1.0" encoding="UTF-8" standalone="yes"?>
<Relationships xmlns="http://schemas.openxmlformats.org/package/2006/relationships"><Relationship Id="rId1" Type="http://schemas.openxmlformats.org/officeDocument/2006/relationships/externalLinkPath" Target="Master_Pianificazione%20Gare%20Intercent-ER%202025_v12.1.xlsx" TargetMode="Externa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Autore" refreshedDate="44616.501211805553" createdVersion="6" refreshedVersion="6" minRefreshableVersion="3" recordCount="60" xr:uid="{00000000-000A-0000-FFFF-FFFF00000000}">
  <cacheSource type="worksheet">
    <worksheetSource ref="A4:AB4" sheet="Area Spesa Comune" r:id="rId1"/>
  </cacheSource>
  <cacheFields count="32">
    <cacheField name="Id_iniziativa" numFmtId="0">
      <sharedItems containsString="0" containsBlank="1" containsNumber="1" containsInteger="1" minValue="463" maxValue="532"/>
    </cacheField>
    <cacheField name="Id_PdA" numFmtId="0">
      <sharedItems containsNonDate="0" containsString="0" containsBlank="1"/>
    </cacheField>
    <cacheField name="Area" numFmtId="0">
      <sharedItems containsNonDate="0" containsString="0" containsBlank="1"/>
    </cacheField>
    <cacheField name="ID Masterplan 2021-2022" numFmtId="0">
      <sharedItems containsBlank="1"/>
    </cacheField>
    <cacheField name="Titolo iniziativa" numFmtId="0">
      <sharedItems containsBlank="1"/>
    </cacheField>
    <cacheField name="Trimestre previsto pubblicazione" numFmtId="0">
      <sharedItems containsDate="1" containsBlank="1" containsMixedTypes="1" minDate="2021-03-31T00:00:00" maxDate="2022-01-01T00:00:00" count="16">
        <d v="2021-03-31T00:00:00"/>
        <d v="2021-12-31T00:00:00"/>
        <d v="2021-06-22T00:00:00"/>
        <d v="2021-06-01T00:00:00"/>
        <d v="2021-12-23T00:00:00"/>
        <d v="2021-12-21T00:00:00"/>
        <d v="2021-12-17T00:00:00"/>
        <s v="II Trim 2022"/>
        <s v="I Trim 2022"/>
        <s v="IV Trim 2022"/>
        <s v="III Trim 2022"/>
        <s v="I Trim 2023"/>
        <s v="II Trim 2023"/>
        <s v="III Trim 2023"/>
        <s v="2023"/>
        <m/>
      </sharedItems>
    </cacheField>
    <cacheField name="Data effettiva di pubblicazione" numFmtId="0">
      <sharedItems containsNonDate="0" containsString="0" containsBlank="1"/>
    </cacheField>
    <cacheField name="Trimestre previsto aggiudicazione" numFmtId="0">
      <sharedItems containsDate="1" containsBlank="1" containsMixedTypes="1" minDate="2021-12-07T00:00:00" maxDate="2021-12-23T00:00:00"/>
    </cacheField>
    <cacheField name="Data effettiva di aggiudicazione" numFmtId="0">
      <sharedItems containsNonDate="0" containsString="0" containsBlank="1"/>
    </cacheField>
    <cacheField name="Trimestre previsto attivazione" numFmtId="0">
      <sharedItems containsBlank="1"/>
    </cacheField>
    <cacheField name="Data effettiva di attivazione" numFmtId="0">
      <sharedItems containsNonDate="0" containsString="0" containsBlank="1"/>
    </cacheField>
    <cacheField name="Target al 31/12 (Integra)" numFmtId="0">
      <sharedItems containsBlank="1"/>
    </cacheField>
    <cacheField name="Categoria DPCM" numFmtId="0">
      <sharedItems containsBlank="1"/>
    </cacheField>
    <cacheField name="Strumento" numFmtId="0">
      <sharedItems containsBlank="1"/>
    </cacheField>
    <cacheField name="Scadenza convenzione precedente" numFmtId="0">
      <sharedItems containsNonDate="0" containsDate="1" containsString="0" containsBlank="1" minDate="2019-06-19T00:00:00" maxDate="2022-02-02T00:00:00"/>
    </cacheField>
    <cacheField name="Scadenza primo OdF" numFmtId="0">
      <sharedItems containsDate="1" containsBlank="1" containsMixedTypes="1" minDate="2021-12-28T00:00:00" maxDate="2026-11-28T00:00:00"/>
    </cacheField>
    <cacheField name="Valore complessivo iniziativa di gara o _x000a_valore convenzione/AQ o AS corrente_x000a_(IVA esclusa)" numFmtId="0">
      <sharedItems containsString="0" containsBlank="1" containsNumber="1" minValue="245000" maxValue="282000000"/>
    </cacheField>
    <cacheField name="Bando per COUNT_x000a_USO DELOITTE" numFmtId="0">
      <sharedItems containsBlank="1"/>
    </cacheField>
    <cacheField name="Aggiudicazione per COUNT_x000a_USO DELOITTE" numFmtId="0">
      <sharedItems containsBlank="1"/>
    </cacheField>
    <cacheField name="Attivazione per COUNT_x000a_USO DELOITTE" numFmtId="0">
      <sharedItems containsBlank="1"/>
    </cacheField>
    <cacheField name="COUNT_x000a_ATTIVAZIONE_x000a_Conv/AQ" numFmtId="0">
      <sharedItems containsBlank="1"/>
    </cacheField>
    <cacheField name="Note" numFmtId="0">
      <sharedItems containsBlank="1"/>
    </cacheField>
    <cacheField name="RUP" numFmtId="0">
      <sharedItems containsBlank="1" count="20">
        <s v="Felicia Ilgrande"/>
        <s v="Irene Sapia"/>
        <s v="Elisabetta Cani"/>
        <s v="Andrea Puddu"/>
        <s v="Rossella Galli"/>
        <s v="Andrea Gamberini"/>
        <s v="Roberta Errico"/>
        <s v="Vanessa Durante"/>
        <s v="Antonio Mazzitelli"/>
        <s v="Giancarlo Zocca"/>
        <s v="Francesca Liuzzo"/>
        <s v="Candida Govoni"/>
        <s v="Stefano Petrillo"/>
        <m/>
        <s v="Nadia Comastri"/>
        <s v="Valentina Ghinelli" u="1"/>
        <s v="Elisabetta Cani _x000a_(da valutare nuova risorsa)" u="1"/>
        <s v="Rossella Galli _x000a_(da valutare nuova risorsa)" u="1"/>
        <s v="Irene Sapia _x000a_(da valutare nuova risorsa)" u="1"/>
        <s v="Felicia Ilgrande _x000a_(da valutare nuova risorsa)" u="1"/>
      </sharedItems>
    </cacheField>
    <cacheField name="Presidente Commissione" numFmtId="0">
      <sharedItems containsBlank="1"/>
    </cacheField>
    <cacheField name="Funzionario" numFmtId="0">
      <sharedItems containsBlank="1"/>
    </cacheField>
    <cacheField name="Scadenza prima Convenzione" numFmtId="0">
      <sharedItems containsNonDate="0" containsDate="1" containsString="0" containsBlank="1" minDate="2019-12-21T00:00:00" maxDate="2023-06-29T00:00:00"/>
    </cacheField>
    <cacheField name="Scadenza primo OdF2" numFmtId="0">
      <sharedItems containsDate="1" containsBlank="1" containsMixedTypes="1" minDate="2022-01-23T00:00:00" maxDate="2028-05-05T00:00:00"/>
    </cacheField>
    <cacheField name="Num. Anni di durata della Convenzione" numFmtId="0">
      <sharedItems containsBlank="1" containsMixedTypes="1" containsNumber="1" containsInteger="1" minValue="2" maxValue="2"/>
    </cacheField>
    <cacheField name="Nome Direzione Generale / Agenzia richiedente - solo accordi di servizio" numFmtId="0">
      <sharedItems containsBlank="1"/>
    </cacheField>
    <cacheField name="Trimestre di indizione richiesto dalla Direzione - solo accordi di servizio" numFmtId="0">
      <sharedItems containsBlank="1"/>
    </cacheField>
    <cacheField name="Trimestre di indizione proposto da Intercent-ER - solo accordi di servizio" numFmtId="0">
      <sharedItems containsBlank="1"/>
    </cacheField>
    <cacheField name="Data ultima inoltro doc. di gara rispetto a trim. indizione proposto da Intercent-ER - solo accordi di servizio" numFmtId="0">
      <sharedItems containsDate="1" containsBlank="1" containsMixedTypes="1" minDate="2021-04-30T00:00:00" maxDate="2021-05-01T00:00:0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Autore" refreshedDate="44616.502654976852" createdVersion="6" refreshedVersion="6" minRefreshableVersion="3" recordCount="19" xr:uid="{00000000-000A-0000-FFFF-FFFF01000000}">
  <cacheSource type="worksheet">
    <worksheetSource ref="A47:X47" sheet="Area Spesa Sanitaria" r:id="rId1"/>
  </cacheSource>
  <cacheFields count="27">
    <cacheField name="Id_iniziativa" numFmtId="0">
      <sharedItems containsString="0" containsBlank="1" containsNumber="1" containsInteger="1" minValue="445" maxValue="523"/>
    </cacheField>
    <cacheField name="Id_PdA" numFmtId="0">
      <sharedItems containsNonDate="0" containsString="0" containsBlank="1"/>
    </cacheField>
    <cacheField name="Area" numFmtId="0">
      <sharedItems containsNonDate="0" containsString="0" containsBlank="1"/>
    </cacheField>
    <cacheField name="ID Masterplan" numFmtId="0">
      <sharedItems containsBlank="1"/>
    </cacheField>
    <cacheField name="Titolo iniziativa" numFmtId="0">
      <sharedItems/>
    </cacheField>
    <cacheField name="Trimestre previsto pubblicazione" numFmtId="0">
      <sharedItems containsDate="1" containsMixedTypes="1" minDate="2020-12-24T00:00:00" maxDate="2021-12-31T00:00:00" count="11">
        <d v="2021-12-06T00:00:00"/>
        <d v="2020-12-24T00:00:00"/>
        <d v="2021-12-30T00:00:00"/>
        <d v="2021-12-14T00:00:00"/>
        <s v="I Trim 2022"/>
        <s v="II Trim 2022"/>
        <s v="III Trim 2022"/>
        <s v="IV Trim 2022"/>
        <s v="I Trim 2023"/>
        <s v="2022"/>
        <s v="2023"/>
      </sharedItems>
    </cacheField>
    <cacheField name="Data effettiva di pubblicazione" numFmtId="0">
      <sharedItems containsNonDate="0" containsString="0" containsBlank="1"/>
    </cacheField>
    <cacheField name="Trimestre previsto aggiudicazione" numFmtId="0">
      <sharedItems containsDate="1" containsBlank="1" containsMixedTypes="1" minDate="2021-12-27T00:00:00" maxDate="2021-12-28T00:00:00"/>
    </cacheField>
    <cacheField name="Data effettiva di aggiudicazione" numFmtId="14">
      <sharedItems containsNonDate="0" containsString="0" containsBlank="1"/>
    </cacheField>
    <cacheField name="Trimestre previsto attivazione" numFmtId="14">
      <sharedItems containsBlank="1"/>
    </cacheField>
    <cacheField name="Data effettiva di attivazione" numFmtId="14">
      <sharedItems containsNonDate="0" containsString="0" containsBlank="1"/>
    </cacheField>
    <cacheField name="Target al 31/12 (Integra)" numFmtId="0">
      <sharedItems containsBlank="1"/>
    </cacheField>
    <cacheField name="Categoria DPCM" numFmtId="0">
      <sharedItems/>
    </cacheField>
    <cacheField name="Strumento" numFmtId="0">
      <sharedItems containsBlank="1"/>
    </cacheField>
    <cacheField name="Scadenza convenzione precedente" numFmtId="166">
      <sharedItems containsNonDate="0" containsDate="1" containsString="0" containsBlank="1" minDate="2019-04-11T00:00:00" maxDate="2022-12-02T00:00:00"/>
    </cacheField>
    <cacheField name="Scadenza primo OdF" numFmtId="166">
      <sharedItems containsNonDate="0" containsDate="1" containsString="0" containsBlank="1" minDate="2021-02-28T00:00:00" maxDate="2023-11-02T00:00:00"/>
    </cacheField>
    <cacheField name="Valore complessivo iniziativa di gara o _x000a_valore convenzione/AQ o AS corrente_x000a_(IVA esclusa)" numFmtId="167">
      <sharedItems containsString="0" containsBlank="1" containsNumber="1" containsInteger="1" minValue="900000" maxValue="37000000"/>
    </cacheField>
    <cacheField name="Bando per COUNT_x000a_USO DELOITTE" numFmtId="0">
      <sharedItems/>
    </cacheField>
    <cacheField name="Aggiudicazione per COUNT_x000a_USO DELOITTE" numFmtId="0">
      <sharedItems/>
    </cacheField>
    <cacheField name="Attivazione per COUNT_x000a_USO DELOITTE" numFmtId="0">
      <sharedItems/>
    </cacheField>
    <cacheField name="COUNT_x000a_ATTIVAZIONE_x000a_Conv/AQ" numFmtId="0">
      <sharedItems containsBlank="1"/>
    </cacheField>
    <cacheField name="Note" numFmtId="0">
      <sharedItems containsBlank="1"/>
    </cacheField>
    <cacheField name="RUP" numFmtId="0">
      <sharedItems containsBlank="1" count="4">
        <s v="Stefania Filici"/>
        <s v="Nadia Comastri"/>
        <s v="Gianluca Albonico"/>
        <m/>
      </sharedItems>
    </cacheField>
    <cacheField name="Presidente Commissione" numFmtId="0">
      <sharedItems containsBlank="1"/>
    </cacheField>
    <cacheField name="Funzionario " numFmtId="0">
      <sharedItems containsNonDate="0" containsString="0" containsBlank="1"/>
    </cacheField>
    <cacheField name="Scadenza prima Convenzione" numFmtId="0">
      <sharedItems containsNonDate="0" containsDate="1" containsString="0" containsBlank="1" minDate="2019-11-08T00:00:00" maxDate="2023-01-01T00:00:00"/>
    </cacheField>
    <cacheField name="Scadenza primo OdF2" numFmtId="0">
      <sharedItems containsNonDate="0" containsDate="1" containsString="0" containsBlank="1" minDate="2020-11-08T00:00:00" maxDate="2023-10-29T00:00:00"/>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Autore" refreshedDate="44616.507878240744" createdVersion="6" refreshedVersion="6" minRefreshableVersion="3" recordCount="7" xr:uid="{00000000-000A-0000-FFFF-FFFF02000000}">
  <cacheSource type="worksheet">
    <worksheetSource ref="A1:AE1" sheet="PNRR" r:id="rId1"/>
  </cacheSource>
  <cacheFields count="32">
    <cacheField name="Id_iniziativa" numFmtId="0">
      <sharedItems containsString="0" containsBlank="1" containsNumber="1" containsInteger="1" minValue="500" maxValue="500"/>
    </cacheField>
    <cacheField name="Id_PdA" numFmtId="0">
      <sharedItems containsNonDate="0" containsString="0" containsBlank="1"/>
    </cacheField>
    <cacheField name="Area" numFmtId="0">
      <sharedItems containsNonDate="0" containsString="0" containsBlank="1"/>
    </cacheField>
    <cacheField name="ID Masterplan 2021-2022" numFmtId="0">
      <sharedItems containsNonDate="0" containsString="0" containsBlank="1"/>
    </cacheField>
    <cacheField name="Titolo iniziativa" numFmtId="0">
      <sharedItems/>
    </cacheField>
    <cacheField name="Trimestre previsto pubblicazione" numFmtId="0">
      <sharedItems count="3">
        <s v="I Trim 2022"/>
        <s v="II Trim 2022"/>
        <s v="III Trim 2022"/>
      </sharedItems>
    </cacheField>
    <cacheField name="Data effettiva di pubblicazione" numFmtId="165">
      <sharedItems containsNonDate="0" containsString="0" containsBlank="1"/>
    </cacheField>
    <cacheField name="Trimestre previsto aggiudicazione" numFmtId="0">
      <sharedItems/>
    </cacheField>
    <cacheField name="Data effettiva di aggiudicazione" numFmtId="165">
      <sharedItems containsNonDate="0" containsString="0" containsBlank="1"/>
    </cacheField>
    <cacheField name="Trimestre previsto attivazione" numFmtId="0">
      <sharedItems/>
    </cacheField>
    <cacheField name="Data effettiva di attivazione" numFmtId="165">
      <sharedItems containsNonDate="0" containsString="0" containsBlank="1"/>
    </cacheField>
    <cacheField name="Target al 31/12 (Integra)" numFmtId="0">
      <sharedItems containsNonDate="0" containsString="0" containsBlank="1"/>
    </cacheField>
    <cacheField name="Categoria DPCM" numFmtId="0">
      <sharedItems containsNonDate="0" containsString="0" containsBlank="1"/>
    </cacheField>
    <cacheField name="Strumento" numFmtId="0">
      <sharedItems/>
    </cacheField>
    <cacheField name="Scadenza convenzione precedente" numFmtId="166">
      <sharedItems containsNonDate="0" containsString="0" containsBlank="1"/>
    </cacheField>
    <cacheField name="Scadenza primo OdF" numFmtId="166">
      <sharedItems containsNonDate="0" containsString="0" containsBlank="1"/>
    </cacheField>
    <cacheField name="Valore complessivo iniziativa di gara o _x000a_valore convenzione/AQ o AS corrente_x000a_(IVA esclusa)" numFmtId="168">
      <sharedItems containsString="0" containsBlank="1" containsNumber="1" containsInteger="1" minValue="20000000" maxValue="20000000"/>
    </cacheField>
    <cacheField name="Bando per COUNT_x000a_USO DELOITTE" numFmtId="0">
      <sharedItems/>
    </cacheField>
    <cacheField name="Aggiudicazione per COUNT_x000a_USO DELOITTE" numFmtId="0">
      <sharedItems/>
    </cacheField>
    <cacheField name="Attivazione per COUNT_x000a_USO DELOITTE" numFmtId="0">
      <sharedItems/>
    </cacheField>
    <cacheField name="COUNT_x000a_ATTIVAZIONE_x000a_Conv/AQ" numFmtId="0">
      <sharedItems/>
    </cacheField>
    <cacheField name="Note" numFmtId="0">
      <sharedItems containsBlank="1"/>
    </cacheField>
    <cacheField name="RUP" numFmtId="0">
      <sharedItems count="2">
        <s v="Candida Govoni"/>
        <s v="Rossella Galli"/>
      </sharedItems>
    </cacheField>
    <cacheField name="Presidente Commissione" numFmtId="0">
      <sharedItems containsNonDate="0" containsString="0" containsBlank="1"/>
    </cacheField>
    <cacheField name="Funzionario" numFmtId="0">
      <sharedItems containsNonDate="0" containsString="0" containsBlank="1"/>
    </cacheField>
    <cacheField name="Scadenza prima Convenzione" numFmtId="14">
      <sharedItems containsNonDate="0" containsString="0" containsBlank="1"/>
    </cacheField>
    <cacheField name="Scadenza primo OdF2" numFmtId="14">
      <sharedItems containsNonDate="0" containsString="0" containsBlank="1"/>
    </cacheField>
    <cacheField name="Num. Anni di durata della Convenzione" numFmtId="0">
      <sharedItems containsNonDate="0" containsString="0" containsBlank="1"/>
    </cacheField>
    <cacheField name="Nome Direzione Generale / Agenzia richiedente - solo accordi di servizio" numFmtId="0">
      <sharedItems/>
    </cacheField>
    <cacheField name="Trimestre di indizione richiesto dalla Direzione - solo accordi di servizio" numFmtId="0">
      <sharedItems containsNonDate="0" containsString="0" containsBlank="1"/>
    </cacheField>
    <cacheField name="Trimestre di indizione proposto da Intercent-ER - solo accordi di servizio" numFmtId="0">
      <sharedItems/>
    </cacheField>
    <cacheField name="Data ultima inoltro doc. di gara rispetto a trim. indizione proposto da Intercent-ER - solo accordi di servizio" numFmtId="0">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Autore" refreshedDate="44623.455154166666" createdVersion="6" refreshedVersion="6" minRefreshableVersion="3" recordCount="19" xr:uid="{00000000-000A-0000-FFFF-FFFF03000000}">
  <cacheSource type="worksheet">
    <worksheetSource ref="A1:AB1" sheet="Area ICT" r:id="rId1"/>
  </cacheSource>
  <cacheFields count="32">
    <cacheField name="Id_iniziativa" numFmtId="0">
      <sharedItems containsString="0" containsBlank="1" containsNumber="1" containsInteger="1" minValue="438" maxValue="528"/>
    </cacheField>
    <cacheField name="Id_PdA" numFmtId="0">
      <sharedItems containsBlank="1"/>
    </cacheField>
    <cacheField name="Area" numFmtId="0">
      <sharedItems containsNonDate="0" containsString="0" containsBlank="1"/>
    </cacheField>
    <cacheField name="ID Masterplan" numFmtId="0">
      <sharedItems containsBlank="1"/>
    </cacheField>
    <cacheField name="Titolo iniziativa" numFmtId="0">
      <sharedItems containsBlank="1"/>
    </cacheField>
    <cacheField name="Trimestre previsto pubblicazione" numFmtId="0">
      <sharedItems containsDate="1" containsBlank="1" containsMixedTypes="1" minDate="2021-05-27T00:00:00" maxDate="2021-12-17T00:00:00" count="10">
        <d v="2021-05-27T00:00:00"/>
        <d v="2021-12-16T00:00:00"/>
        <s v="I Trim 2022"/>
        <s v="III Trim 2022"/>
        <s v="IV Trim 2022"/>
        <s v="II Trim 2022"/>
        <m/>
        <s v="I Trim 2023"/>
        <s v="II Trim 2023"/>
        <s v="I Trim 2024"/>
      </sharedItems>
    </cacheField>
    <cacheField name="Data effettiva di pubblicazione" numFmtId="0">
      <sharedItems containsNonDate="0" containsString="0" containsBlank="1"/>
    </cacheField>
    <cacheField name="Trimestre previsto aggiudicazione" numFmtId="0">
      <sharedItems containsDate="1" containsBlank="1" containsMixedTypes="1" minDate="2021-10-22T00:00:00" maxDate="2021-10-23T00:00:00"/>
    </cacheField>
    <cacheField name="Data effettiva di aggiudicazione" numFmtId="0">
      <sharedItems containsNonDate="0" containsString="0" containsBlank="1"/>
    </cacheField>
    <cacheField name="Trimestre previsto attivazione" numFmtId="0">
      <sharedItems containsBlank="1"/>
    </cacheField>
    <cacheField name="Data effettiva di attivazione" numFmtId="0">
      <sharedItems containsNonDate="0" containsString="0" containsBlank="1"/>
    </cacheField>
    <cacheField name="Target al 31/12 (Integra)" numFmtId="0">
      <sharedItems containsBlank="1"/>
    </cacheField>
    <cacheField name="Categoria DPCM" numFmtId="0">
      <sharedItems containsBlank="1"/>
    </cacheField>
    <cacheField name="Strumento" numFmtId="0">
      <sharedItems containsBlank="1"/>
    </cacheField>
    <cacheField name="Scadenza convenzione precedente" numFmtId="14">
      <sharedItems containsNonDate="0" containsDate="1" containsString="0" containsBlank="1" minDate="2021-02-25T00:00:00" maxDate="2021-09-04T00:00:00"/>
    </cacheField>
    <cacheField name="Scadenza primo OdF" numFmtId="14">
      <sharedItems containsNonDate="0" containsDate="1" containsString="0" containsBlank="1" minDate="2022-07-16T00:00:00" maxDate="2026-02-26T00:00:00"/>
    </cacheField>
    <cacheField name="Valore complessivo iniziativa di gara o _x000a_valore convenzione/AQ o AS corrente_x000a_(IVA esclusa)" numFmtId="0">
      <sharedItems containsString="0" containsBlank="1" containsNumber="1" minValue="240000" maxValue="75000000"/>
    </cacheField>
    <cacheField name="Bando per COUNT_x000a_USO DELOITTE" numFmtId="0">
      <sharedItems containsBlank="1"/>
    </cacheField>
    <cacheField name="Aggiudicazione per COUNT_x000a_USO DELOITTE" numFmtId="0">
      <sharedItems containsBlank="1"/>
    </cacheField>
    <cacheField name="Attivazione per COUNT_x000a_USO DELOITTE" numFmtId="0">
      <sharedItems containsBlank="1"/>
    </cacheField>
    <cacheField name="COUNT_x000a_ATTIVAZIONE_x000a_Conv/AQ" numFmtId="0">
      <sharedItems containsBlank="1"/>
    </cacheField>
    <cacheField name="Note" numFmtId="0">
      <sharedItems containsBlank="1"/>
    </cacheField>
    <cacheField name="RUP" numFmtId="0">
      <sharedItems containsBlank="1" count="5">
        <s v="Manuela Giovagnoni"/>
        <s v="Alessia Orsi"/>
        <s v="Gianluca Imperato"/>
        <m/>
        <s v="ICT" u="1"/>
      </sharedItems>
    </cacheField>
    <cacheField name="Presidente Commissione" numFmtId="0">
      <sharedItems containsBlank="1"/>
    </cacheField>
    <cacheField name="Funzionario" numFmtId="0">
      <sharedItems containsBlank="1"/>
    </cacheField>
    <cacheField name="Scadenza prima Convenzione" numFmtId="0">
      <sharedItems containsNonDate="0" containsString="0" containsBlank="1"/>
    </cacheField>
    <cacheField name="Scadenza primo OdF2" numFmtId="0">
      <sharedItems containsNonDate="0" containsString="0" containsBlank="1"/>
    </cacheField>
    <cacheField name="Num. Anni di durata della Convenzione" numFmtId="0">
      <sharedItems containsBlank="1"/>
    </cacheField>
    <cacheField name="Nome Direzione Generale / Agenzia richiedente - solo accordi di servizio" numFmtId="0">
      <sharedItems containsBlank="1"/>
    </cacheField>
    <cacheField name="Trimestre di indizione richiesto dalla Direzione - solo accordi di servizio" numFmtId="0">
      <sharedItems containsNonDate="0" containsString="0" containsBlank="1"/>
    </cacheField>
    <cacheField name="Trimestre di indizione proposto da Intercent-ER - solo accordi di servizio" numFmtId="0">
      <sharedItems containsBlank="1"/>
    </cacheField>
    <cacheField name="Data ultima inoltro doc. di gara rispetto a trimestre di indizione proposto da Intercent-ER - solo accordi di servizio" numFmtId="0">
      <sharedItems containsBlank="1"/>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Autore" refreshedDate="44623.471138657405" createdVersion="6" refreshedVersion="6" minRefreshableVersion="3" recordCount="15" xr:uid="{00000000-000A-0000-FFFF-FFFF04000000}">
  <cacheSource type="worksheet">
    <worksheetSource ref="A1:X1" sheet="Area Farmaci e Vaccini" r:id="rId1"/>
  </cacheSource>
  <cacheFields count="27">
    <cacheField name="Id_iniziativa" numFmtId="0">
      <sharedItems containsString="0" containsBlank="1" containsNumber="1" containsInteger="1" minValue="478" maxValue="537"/>
    </cacheField>
    <cacheField name="Id_PdA" numFmtId="0">
      <sharedItems containsNonDate="0" containsString="0" containsBlank="1"/>
    </cacheField>
    <cacheField name="Area" numFmtId="0">
      <sharedItems containsNonDate="0" containsString="0" containsBlank="1"/>
    </cacheField>
    <cacheField name="ID Masterplan" numFmtId="0">
      <sharedItems containsBlank="1"/>
    </cacheField>
    <cacheField name="Titolo iniziativa" numFmtId="0">
      <sharedItems/>
    </cacheField>
    <cacheField name="Trimestre previsto pubblicazione" numFmtId="0">
      <sharedItems containsDate="1" containsMixedTypes="1" minDate="2021-08-17T00:00:00" maxDate="2021-12-23T00:00:00" count="9">
        <d v="2021-11-30T00:00:00"/>
        <d v="2021-08-17T00:00:00"/>
        <d v="2021-12-22T00:00:00"/>
        <d v="2021-12-03T00:00:00"/>
        <d v="2021-12-07T00:00:00"/>
        <s v="II Trim 2022"/>
        <s v="IV Trim 2022"/>
        <s v="I Trim 2022"/>
        <s v="I Trim 2023"/>
      </sharedItems>
    </cacheField>
    <cacheField name="Data effettiva di pubblicazione" numFmtId="165">
      <sharedItems containsNonDate="0" containsString="0" containsBlank="1"/>
    </cacheField>
    <cacheField name="Trimestre previsto aggiudicazione" numFmtId="0">
      <sharedItems containsDate="1" containsMixedTypes="1" minDate="2021-10-26T00:00:00" maxDate="2021-12-31T00:00:00"/>
    </cacheField>
    <cacheField name="Data effettiva di aggiudicazione" numFmtId="165">
      <sharedItems containsNonDate="0" containsString="0" containsBlank="1"/>
    </cacheField>
    <cacheField name="Trimestre previsto attivazione" numFmtId="0">
      <sharedItems/>
    </cacheField>
    <cacheField name="Data effettiva di attivazione" numFmtId="165">
      <sharedItems containsNonDate="0" containsString="0" containsBlank="1"/>
    </cacheField>
    <cacheField name="Target al 31/12 (Integra)" numFmtId="0">
      <sharedItems containsBlank="1"/>
    </cacheField>
    <cacheField name="Categoria DPCM" numFmtId="0">
      <sharedItems/>
    </cacheField>
    <cacheField name="Strumento" numFmtId="0">
      <sharedItems/>
    </cacheField>
    <cacheField name="Scadenza convenzione precedente" numFmtId="0">
      <sharedItems containsNonDate="0" containsString="0" containsBlank="1"/>
    </cacheField>
    <cacheField name="Scadenza primo OdF" numFmtId="0">
      <sharedItems containsNonDate="0" containsString="0" containsBlank="1"/>
    </cacheField>
    <cacheField name="Valore complessivo iniziativa di gara o _x000a_valore convenzione/AQ o AS corrente_x000a_(IVA esclusa)" numFmtId="0">
      <sharedItems containsNonDate="0" containsString="0" containsBlank="1"/>
    </cacheField>
    <cacheField name="Bando per COUNT_x000a_USO DELOITTE" numFmtId="0">
      <sharedItems/>
    </cacheField>
    <cacheField name="Aggiudicazione per COUNT_x000a_USO DELOITTE" numFmtId="0">
      <sharedItems/>
    </cacheField>
    <cacheField name="Attivazione per COUNT_x000a_USO DELOITTE" numFmtId="0">
      <sharedItems/>
    </cacheField>
    <cacheField name="COUNT_x000a_ATTIVAZIONE_x000a_Conv/AQ" numFmtId="0">
      <sharedItems/>
    </cacheField>
    <cacheField name="Note" numFmtId="0">
      <sharedItems containsBlank="1"/>
    </cacheField>
    <cacheField name="RUP" numFmtId="0">
      <sharedItems containsBlank="1" count="3">
        <s v="Luigi Picardi"/>
        <s v="Alessia Pasqualini"/>
        <m u="1"/>
      </sharedItems>
    </cacheField>
    <cacheField name="Presidente Commissione" numFmtId="0">
      <sharedItems containsNonDate="0" containsString="0" containsBlank="1"/>
    </cacheField>
    <cacheField name="Funzionario" numFmtId="0">
      <sharedItems containsBlank="1"/>
    </cacheField>
    <cacheField name="Scadenza prima Convenzione" numFmtId="0">
      <sharedItems containsNonDate="0" containsString="0" containsBlank="1"/>
    </cacheField>
    <cacheField name="Scadenza primo OdF2" numFmtId="0">
      <sharedItems containsNonDate="0" containsString="0" containsBlank="1"/>
    </cacheField>
  </cacheFields>
  <extLst>
    <ext xmlns:x14="http://schemas.microsoft.com/office/spreadsheetml/2009/9/main" uri="{725AE2AE-9491-48be-B2B4-4EB974FC3084}">
      <x14:pivotCacheDefinition/>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DPCM e Spesa comune">
  <location ref="A3:C18" firstHeaderRow="0" firstDataRow="1" firstDataCol="1" rowPageCount="1" colPageCount="1"/>
  <pivotFields count="32">
    <pivotField showAll="0"/>
    <pivotField showAll="0"/>
    <pivotField showAll="0"/>
    <pivotField showAll="0"/>
    <pivotField dataField="1" showAll="0"/>
    <pivotField axis="axisPage" multipleItemSelectionAllowed="1" showAll="0">
      <items count="17">
        <item x="8"/>
        <item x="7"/>
        <item x="10"/>
        <item x="9"/>
        <item h="1" x="11"/>
        <item h="1" x="13"/>
        <item h="1" x="15"/>
        <item h="1" x="0"/>
        <item h="1" x="1"/>
        <item h="1" x="2"/>
        <item h="1" x="3"/>
        <item h="1" x="4"/>
        <item h="1" x="5"/>
        <item h="1" x="6"/>
        <item h="1" x="12"/>
        <item h="1" x="14"/>
        <item t="default"/>
      </items>
    </pivotField>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axis="axisRow" showAll="0" sortType="ascending">
      <items count="21">
        <item x="5"/>
        <item x="3"/>
        <item x="8"/>
        <item x="11"/>
        <item x="2"/>
        <item m="1" x="16"/>
        <item x="0"/>
        <item m="1" x="19"/>
        <item x="10"/>
        <item x="9"/>
        <item x="1"/>
        <item m="1" x="18"/>
        <item x="14"/>
        <item x="6"/>
        <item x="4"/>
        <item m="1" x="17"/>
        <item x="12"/>
        <item m="1" x="15"/>
        <item x="7"/>
        <item x="13"/>
        <item t="default"/>
      </items>
    </pivotField>
    <pivotField showAll="0"/>
    <pivotField showAll="0"/>
    <pivotField showAll="0"/>
    <pivotField showAll="0"/>
    <pivotField showAll="0"/>
    <pivotField showAll="0"/>
    <pivotField showAll="0"/>
    <pivotField showAll="0"/>
    <pivotField showAll="0"/>
  </pivotFields>
  <rowFields count="1">
    <field x="22"/>
  </rowFields>
  <rowItems count="15">
    <i>
      <x/>
    </i>
    <i>
      <x v="1"/>
    </i>
    <i>
      <x v="2"/>
    </i>
    <i>
      <x v="3"/>
    </i>
    <i>
      <x v="4"/>
    </i>
    <i>
      <x v="6"/>
    </i>
    <i>
      <x v="8"/>
    </i>
    <i>
      <x v="9"/>
    </i>
    <i>
      <x v="10"/>
    </i>
    <i>
      <x v="12"/>
    </i>
    <i>
      <x v="13"/>
    </i>
    <i>
      <x v="14"/>
    </i>
    <i>
      <x v="16"/>
    </i>
    <i>
      <x v="18"/>
    </i>
    <i t="grand">
      <x/>
    </i>
  </rowItems>
  <colFields count="1">
    <field x="-2"/>
  </colFields>
  <colItems count="2">
    <i>
      <x/>
    </i>
    <i i="1">
      <x v="1"/>
    </i>
  </colItems>
  <pageFields count="1">
    <pageField fld="5" hier="-1"/>
  </pageFields>
  <dataFields count="2">
    <dataField name="Count of Titolo iniziativa" fld="4" subtotal="count" baseField="0" baseItem="0"/>
    <dataField name="Sum of Valore complessivo iniziativa di gara o " fld="16" baseField="30" baseItem="0" numFmtId="44"/>
  </dataFields>
  <formats count="1">
    <format dxfId="60">
      <pivotArea outline="0" collapsedLevelsAreSubtotals="1"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PivotTable10" cacheId="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Q3:S6" firstHeaderRow="0" firstDataRow="1" firstDataCol="1" rowPageCount="1" colPageCount="1"/>
  <pivotFields count="32">
    <pivotField showAll="0"/>
    <pivotField showAll="0"/>
    <pivotField showAll="0"/>
    <pivotField showAll="0"/>
    <pivotField dataField="1" showAll="0"/>
    <pivotField axis="axisPage" multipleItemSelectionAllowed="1" showAll="0">
      <items count="4">
        <item x="0"/>
        <item x="1"/>
        <item x="2"/>
        <item t="default"/>
      </items>
    </pivotField>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axis="axisRow" showAll="0">
      <items count="3">
        <item x="0"/>
        <item x="1"/>
        <item t="default"/>
      </items>
    </pivotField>
    <pivotField showAll="0"/>
    <pivotField showAll="0"/>
    <pivotField showAll="0"/>
    <pivotField showAll="0"/>
    <pivotField showAll="0"/>
    <pivotField showAll="0"/>
    <pivotField showAll="0"/>
    <pivotField showAll="0"/>
    <pivotField showAll="0"/>
  </pivotFields>
  <rowFields count="1">
    <field x="22"/>
  </rowFields>
  <rowItems count="3">
    <i>
      <x/>
    </i>
    <i>
      <x v="1"/>
    </i>
    <i t="grand">
      <x/>
    </i>
  </rowItems>
  <colFields count="1">
    <field x="-2"/>
  </colFields>
  <colItems count="2">
    <i>
      <x/>
    </i>
    <i i="1">
      <x v="1"/>
    </i>
  </colItems>
  <pageFields count="1">
    <pageField fld="5" hier="-1"/>
  </pageFields>
  <dataFields count="2">
    <dataField name="Count of Titolo iniziativa" fld="4" subtotal="count" baseField="0" baseItem="0"/>
    <dataField name="Sum of Valore complessivo iniziativa di gara o " fld="16" baseField="22"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200-000002000000}" name="PivotTable2" cacheId="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I3:K6" firstHeaderRow="0" firstDataRow="1" firstDataCol="1" rowPageCount="1" colPageCount="1"/>
  <pivotFields count="27">
    <pivotField showAll="0"/>
    <pivotField showAll="0"/>
    <pivotField showAll="0"/>
    <pivotField showAll="0"/>
    <pivotField dataField="1" showAll="0"/>
    <pivotField axis="axisPage" multipleItemSelectionAllowed="1" showAll="0">
      <items count="10">
        <item x="7"/>
        <item h="1" x="8"/>
        <item x="5"/>
        <item x="6"/>
        <item h="1" x="1"/>
        <item h="1" x="0"/>
        <item h="1" x="3"/>
        <item h="1" x="4"/>
        <item h="1" x="2"/>
        <item t="default"/>
      </items>
    </pivotField>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axis="axisRow" showAll="0">
      <items count="4">
        <item x="1"/>
        <item x="0"/>
        <item m="1" x="2"/>
        <item t="default"/>
      </items>
    </pivotField>
    <pivotField showAll="0"/>
    <pivotField showAll="0"/>
    <pivotField showAll="0"/>
    <pivotField showAll="0"/>
  </pivotFields>
  <rowFields count="1">
    <field x="22"/>
  </rowFields>
  <rowItems count="3">
    <i>
      <x/>
    </i>
    <i>
      <x v="1"/>
    </i>
    <i t="grand">
      <x/>
    </i>
  </rowItems>
  <colFields count="1">
    <field x="-2"/>
  </colFields>
  <colItems count="2">
    <i>
      <x/>
    </i>
    <i i="1">
      <x v="1"/>
    </i>
  </colItems>
  <pageFields count="1">
    <pageField fld="5" hier="-1"/>
  </pageFields>
  <dataFields count="2">
    <dataField name="Count of Titolo iniziativa" fld="4" subtotal="count" baseField="0" baseItem="0"/>
    <dataField name="Sum of Valore complessivo iniziativa di gara o " fld="16" baseField="22"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200-000004000000}" name="PivotTable9" cacheId="3"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M3:O7" firstHeaderRow="0" firstDataRow="1" firstDataCol="1" rowPageCount="1" colPageCount="1"/>
  <pivotFields count="32">
    <pivotField showAll="0"/>
    <pivotField showAll="0"/>
    <pivotField showAll="0"/>
    <pivotField showAll="0"/>
    <pivotField dataField="1" showAll="0"/>
    <pivotField axis="axisPage" multipleItemSelectionAllowed="1" showAll="0">
      <items count="11">
        <item x="2"/>
        <item h="1" x="7"/>
        <item h="1" x="9"/>
        <item x="5"/>
        <item h="1" x="8"/>
        <item x="3"/>
        <item x="4"/>
        <item h="1" x="0"/>
        <item h="1" x="1"/>
        <item h="1" x="6"/>
        <item t="default"/>
      </items>
    </pivotField>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axis="axisRow" showAll="0">
      <items count="6">
        <item m="1" x="4"/>
        <item x="0"/>
        <item x="3"/>
        <item x="1"/>
        <item x="2"/>
        <item t="default"/>
      </items>
    </pivotField>
    <pivotField showAll="0"/>
    <pivotField showAll="0"/>
    <pivotField showAll="0"/>
    <pivotField showAll="0"/>
    <pivotField showAll="0"/>
    <pivotField showAll="0"/>
    <pivotField showAll="0"/>
    <pivotField showAll="0"/>
    <pivotField showAll="0"/>
  </pivotFields>
  <rowFields count="1">
    <field x="22"/>
  </rowFields>
  <rowItems count="4">
    <i>
      <x v="1"/>
    </i>
    <i>
      <x v="3"/>
    </i>
    <i>
      <x v="4"/>
    </i>
    <i t="grand">
      <x/>
    </i>
  </rowItems>
  <colFields count="1">
    <field x="-2"/>
  </colFields>
  <colItems count="2">
    <i>
      <x/>
    </i>
    <i i="1">
      <x v="1"/>
    </i>
  </colItems>
  <pageFields count="1">
    <pageField fld="5" hier="-1"/>
  </pageFields>
  <dataFields count="2">
    <dataField name="Count of Titolo iniziativa" fld="4" subtotal="count" baseField="0" baseItem="0"/>
    <dataField name="Sum of Valore complessivo iniziativa di gara o " fld="16" baseField="22"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200-000003000000}" name="PivotTable7"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E3:G7" firstHeaderRow="0" firstDataRow="1" firstDataCol="1" rowPageCount="1" colPageCount="1"/>
  <pivotFields count="27">
    <pivotField showAll="0"/>
    <pivotField showAll="0"/>
    <pivotField showAll="0"/>
    <pivotField showAll="0"/>
    <pivotField dataField="1" showAll="0"/>
    <pivotField axis="axisPage" multipleItemSelectionAllowed="1" showAll="0">
      <items count="12">
        <item x="9"/>
        <item h="1" x="10"/>
        <item x="4"/>
        <item h="1" x="8"/>
        <item x="5"/>
        <item x="6"/>
        <item x="7"/>
        <item h="1" x="1"/>
        <item h="1" x="0"/>
        <item h="1" x="3"/>
        <item h="1" x="2"/>
        <item t="default"/>
      </items>
    </pivotField>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axis="axisRow" showAll="0">
      <items count="5">
        <item x="2"/>
        <item x="1"/>
        <item x="0"/>
        <item x="3"/>
        <item t="default"/>
      </items>
    </pivotField>
    <pivotField showAll="0"/>
    <pivotField showAll="0"/>
    <pivotField showAll="0"/>
    <pivotField showAll="0"/>
  </pivotFields>
  <rowFields count="1">
    <field x="22"/>
  </rowFields>
  <rowItems count="4">
    <i>
      <x/>
    </i>
    <i>
      <x v="2"/>
    </i>
    <i>
      <x v="3"/>
    </i>
    <i t="grand">
      <x/>
    </i>
  </rowItems>
  <colFields count="1">
    <field x="-2"/>
  </colFields>
  <colItems count="2">
    <i>
      <x/>
    </i>
    <i i="1">
      <x v="1"/>
    </i>
  </colItems>
  <pageFields count="1">
    <pageField fld="5" hier="-1"/>
  </pageFields>
  <dataFields count="2">
    <dataField name="Count of Titolo iniziativa" fld="4" subtotal="count" baseField="0" baseItem="0"/>
    <dataField name="Sum of Valore complessivo iniziativa di gara o " fld="16" baseField="22"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customProperty" Target="../customProperty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1.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intercenter.regione.emilia-romagna.it/servizi-pa/convenzioni/convenzioni-attive/2025/mezzi-di-contrasto-radiofarmaci-e-sorgenti-radioattive-2025-2026/mezzi-di-contrasto-radiofarmaci-e-sorgenti-radioattive-2025-2026" TargetMode="External"/><Relationship Id="rId18" Type="http://schemas.openxmlformats.org/officeDocument/2006/relationships/hyperlink" Target="https://intercenter.regione.emilia-romagna.it/servizi-pa/convenzioni/convenzioni-attive/2025/gas-naturale-22/gas-naturale-22" TargetMode="External"/><Relationship Id="rId26" Type="http://schemas.openxmlformats.org/officeDocument/2006/relationships/hyperlink" Target="https://intercenter.regione.emilia-romagna.it/bandi-e-strumenti-di-acquisto/strumenti-di-acquisto/convenzioni/convenzioni-attive/2025/vigilanza-e-portierato-3" TargetMode="External"/><Relationship Id="rId3" Type="http://schemas.openxmlformats.org/officeDocument/2006/relationships/hyperlink" Target="https://intercenter.regione.emilia-romagna.it/servizi-pa/convenzioni/convenzioni-attive/2025/dm-per-emodinamica-esclusi-stent-2-seconda-edizione/dispositivi-medici-per-emodinamica-esclusi-stent-2-seconda-tranche" TargetMode="External"/><Relationship Id="rId21" Type="http://schemas.openxmlformats.org/officeDocument/2006/relationships/hyperlink" Target="https://intercenter.regione.emilia-romagna.it/servizi-pa/convenzioni/convenzioni-attive/2025/vaccini-antinfluenzali-2025-2026/vaccini-antinfluenzali-2025-2026" TargetMode="External"/><Relationship Id="rId7" Type="http://schemas.openxmlformats.org/officeDocument/2006/relationships/hyperlink" Target="https://intercenter.regione.emilia-romagna.it/servizi-pa/convenzioni/convenzioni-attive/2025/ausili-per-incontinenza-e-assorbenza-ospedalieri-a-ridotto-impatto-ambientale-4/ausili-per-incontinenza-e-assorbenza-ospedalieri-a-minor-impatto-ambientale-4" TargetMode="External"/><Relationship Id="rId12" Type="http://schemas.openxmlformats.org/officeDocument/2006/relationships/hyperlink" Target="https://intercenter.regione.emilia-romagna.it/servizi-pa/convenzioni/convenzioni-attive/2025/terapia-a-pressione-negativa-2/terapia-a-pressione-negativa-per-il-trattamento-di-lesioni-cutanee-2" TargetMode="External"/><Relationship Id="rId17" Type="http://schemas.openxmlformats.org/officeDocument/2006/relationships/hyperlink" Target="https://intercenter.regione.emilia-romagna.it/servizi-pa/convenzioni/convenzioni-attive/2025/energia-elettrica-19/energia-elettrica-19" TargetMode="External"/><Relationship Id="rId25" Type="http://schemas.openxmlformats.org/officeDocument/2006/relationships/hyperlink" Target="https://intercenter.regione.emilia-romagna.it/bandi-e-strumenti-di-acquisto/strumenti-di-acquisto/convenzioni/convenzioni-attive/2025/toner-4" TargetMode="External"/><Relationship Id="rId33" Type="http://schemas.openxmlformats.org/officeDocument/2006/relationships/hyperlink" Target="https://intercenter.regione.emilia-romagna.it/bandi-e-strumenti-di-acquisto/strumenti-di-acquisto/convenzioni/convenzioni-attive/2025/autoambulanze-4x4" TargetMode="External"/><Relationship Id="rId2" Type="http://schemas.openxmlformats.org/officeDocument/2006/relationships/hyperlink" Target="https://intercenter.regione.emilia-romagna.it/servizi-pa/convenzioni/convenzioni-attive/2025/ossigenoterapia-e-ventiloterapia-3/service-di-ossigenoterapia-e-ventiloterapia-domiciliare-e-dispositivi-medici-per-ginnastica-respiratoria-3" TargetMode="External"/><Relationship Id="rId16" Type="http://schemas.openxmlformats.org/officeDocument/2006/relationships/hyperlink" Target="https://intercenter.regione.emilia-romagna.it/servizi-pa/convenzioni/convenzioni-attive/2025/medicinali-2025-2027-2/medicinali-2025-2027-2" TargetMode="External"/><Relationship Id="rId20" Type="http://schemas.openxmlformats.org/officeDocument/2006/relationships/hyperlink" Target="https://intercenter.regione.emilia-romagna.it/servizi-pa/convenzioni/convenzioni-attive/2025/vaccino-qdenga-2025-2028/vaccino-qdenga-2025-2028" TargetMode="External"/><Relationship Id="rId29" Type="http://schemas.openxmlformats.org/officeDocument/2006/relationships/hyperlink" Target="https://intercenter.regione.emilia-romagna.it/bandi-e-strumenti-di-acquisto/strumenti-di-acquisto/convenzioni/convenzioni-attive/2025/sonde-cateteri-tubi-sacche-per-urina-e-relativi-accessori-ad-uso-ospedaliero-3-1-tranche" TargetMode="External"/><Relationship Id="rId1" Type="http://schemas.openxmlformats.org/officeDocument/2006/relationships/hyperlink" Target="https://intercenter.regione.emilia-romagna.it/servizi-pa/convenzioni/convenzioni-attive/2025/servizio-di-pulizia-disinfezione-ambientale-ed-altri-servizi-per-l2019azienda-usl-di-bologna-a-ridotto-impatto-ambientale-2/servizio-di-pulizia-disinfezione-ambientale-ed-altri-servizi-per-l2019azienda-usl-di-bologna-a-ridotto-impatto-ambientale" TargetMode="External"/><Relationship Id="rId6" Type="http://schemas.openxmlformats.org/officeDocument/2006/relationships/hyperlink" Target="https://intercenter.regione.emilia-romagna.it/servizi-pa/convenzioni/convenzioni-attive/2025/autoambulanze-4/fornitura-in-acquisto-di-autoambulanze-e-automediche-per-le-aziende-sanitarie" TargetMode="External"/><Relationship Id="rId11" Type="http://schemas.openxmlformats.org/officeDocument/2006/relationships/hyperlink" Target="https://intercenter.regione.emilia-romagna.it/servizi-pa/convenzioni/convenzioni-attive/2025/materiale-di-consumo-compatibile-con-piattaforme-da-vinci/accessori-e-materiale-di-consumo-compatibili-con-le-piattaforme-da-vinci-in-dotazione-alle-aziende-sanitarie-della-rer-escusivi" TargetMode="External"/><Relationship Id="rId24" Type="http://schemas.openxmlformats.org/officeDocument/2006/relationships/hyperlink" Target="https://intercenter.regione.emilia-romagna.it/bandi-e-strumenti-di-acquisto/strumenti-di-acquisto/convenzioni/convenzioni-attive/2025/protesi-danca-da-revisione" TargetMode="External"/><Relationship Id="rId32" Type="http://schemas.openxmlformats.org/officeDocument/2006/relationships/hyperlink" Target="https://intercenter.regione.emilia-romagna.it/bandi-e-strumenti-di-acquisto/strumenti-di-acquisto/convenzioni/convenzioni-attive/2025/servizi-di-verifica-preventiva-della-progettazione-per-aziende-ed-enti-del-ssr" TargetMode="External"/><Relationship Id="rId5" Type="http://schemas.openxmlformats.org/officeDocument/2006/relationships/hyperlink" Target="https://intercenter.regione.emilia-romagna.it/servizi-pa/convenzioni/convenzioni-attive/2025/noleggio-fotocopiatrici-8/noleggio-fotocopiatrici-8" TargetMode="External"/><Relationship Id="rId15" Type="http://schemas.openxmlformats.org/officeDocument/2006/relationships/hyperlink" Target="https://intercenter.regione.emilia-romagna.it/servizi-pa/convenzioni/convenzioni-attive/2025/servizi-di-progettazione-realizzazione-e-gestione-delle-prove-relative-alle-procedure-concorsuali/servizi-di-progettazione-realizzazione-e-gestione-delle-prove-relative-alle-procedure-concorsuali-delle-amministrazioni-del-territorio-regionale" TargetMode="External"/><Relationship Id="rId23" Type="http://schemas.openxmlformats.org/officeDocument/2006/relationships/hyperlink" Target="https://intercenter.regione.emilia-romagna.it/bandi-e-strumenti-di-acquisto/strumenti-di-acquisto/convenzioni/convenzioni-attive/2025/prodotti-cartari-5-1" TargetMode="External"/><Relationship Id="rId28" Type="http://schemas.openxmlformats.org/officeDocument/2006/relationships/hyperlink" Target="https://intercenter.regione.emilia-romagna.it/bandi-e-strumenti-di-acquisto/strumenti-di-acquisto/convenzioni/convenzioni-attive/2025/medicazione-avanzata-4" TargetMode="External"/><Relationship Id="rId10" Type="http://schemas.openxmlformats.org/officeDocument/2006/relationships/hyperlink" Target="https://intercenter.regione.emilia-romagna.it/servizi-pa/convenzioni/convenzioni-attive/2025/dispositivi-a-ultrasuoni-e-a-radiofrequenza-3-1/dispositivi-a-ultrasuoni-e-a-radiofrequenza-per-la-coagulazione-vasale-e-la-dissezione-tessutale-3" TargetMode="External"/><Relationship Id="rId19" Type="http://schemas.openxmlformats.org/officeDocument/2006/relationships/hyperlink" Target="https://intercenter.regione.emilia-romagna.it/servizi-pa/convenzioni/convenzioni-attive/2025/abbonamenti-annuali-agevolati-tper-2025-2026/abbonamenti-annuali-agevolati-tper-2025-2026" TargetMode="External"/><Relationship Id="rId31" Type="http://schemas.openxmlformats.org/officeDocument/2006/relationships/hyperlink" Target="https://intercenter.regione.emilia-romagna.it/bandi-e-strumenti-di-acquisto/strumenti-di-acquisto/convenzioni/convenzioni-attive/2025/medicinali-2026-2028-1" TargetMode="External"/><Relationship Id="rId4" Type="http://schemas.openxmlformats.org/officeDocument/2006/relationships/hyperlink" Target="https://intercenter.regione.emilia-romagna.it/servizi-pa/convenzioni/convenzioni-attive/2025/lenti-e-materiale-viscoelastico-4/lenti-intraoculari-e-materiale-viscoelastico-4&#249;" TargetMode="External"/><Relationship Id="rId9" Type="http://schemas.openxmlformats.org/officeDocument/2006/relationships/hyperlink" Target="https://intercenter.regione.emilia-romagna.it/servizi-pa/convenzioni/convenzioni-attive/2025/ausili-per-la-mobilita-dei-disabili-2" TargetMode="External"/><Relationship Id="rId14" Type="http://schemas.openxmlformats.org/officeDocument/2006/relationships/hyperlink" Target="https://intercenter.regione.emilia-romagna.it/servizi-pa/convenzioni/convenzioni-attive/2025/vaccini-vari-25-28/vaccini-vari-a-uso-umano-2025-2028-esclusivi" TargetMode="External"/><Relationship Id="rId22" Type="http://schemas.openxmlformats.org/officeDocument/2006/relationships/hyperlink" Target="https://intercenter.regione.emilia-romagna.it/servizi-pa/convenzioni/convenzioni-attive/2025/medicinali-beyfortus-mounjaro-awiqli" TargetMode="External"/><Relationship Id="rId27" Type="http://schemas.openxmlformats.org/officeDocument/2006/relationships/hyperlink" Target="https://intercenter.regione.emilia-romagna.it/bandi-e-strumenti-di-acquisto/strumenti-di-acquisto/convenzioni/convenzioni-attive/2026/medicazione-classica-8-per-sala-operatoria" TargetMode="External"/><Relationship Id="rId30" Type="http://schemas.openxmlformats.org/officeDocument/2006/relationships/hyperlink" Target="https://intercenter.regione.emilia-romagna.it/bandi-e-strumenti-di-acquisto/strumenti-di-acquisto/convenzioni/convenzioni-attive/2025/farmaci-esteri" TargetMode="External"/><Relationship Id="rId8" Type="http://schemas.openxmlformats.org/officeDocument/2006/relationships/hyperlink" Target="https://intercenter.regione.emilia-romagna.it/servizi-pa/convenzioni/convenzioni-attive/2025/sistemi-di-monitoraggio-del-glucosio/acquisto-di-sistemi-di-monitoraggio-del-glucosio"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8"/>
  <sheetViews>
    <sheetView zoomScale="90" zoomScaleNormal="90" workbookViewId="0">
      <selection activeCell="A3" sqref="A3"/>
    </sheetView>
  </sheetViews>
  <sheetFormatPr defaultRowHeight="14.4" x14ac:dyDescent="0.3"/>
  <cols>
    <col min="1" max="1" width="29.5546875" customWidth="1"/>
    <col min="2" max="2" width="22.44140625" bestFit="1" customWidth="1"/>
    <col min="3" max="3" width="42" bestFit="1" customWidth="1"/>
    <col min="4" max="4" width="3.44140625" customWidth="1"/>
    <col min="5" max="5" width="29.5546875" customWidth="1"/>
    <col min="6" max="6" width="22.44140625" customWidth="1"/>
    <col min="7" max="7" width="42" style="18" customWidth="1"/>
    <col min="8" max="8" width="6.5546875" customWidth="1"/>
    <col min="9" max="9" width="29.5546875" customWidth="1"/>
    <col min="10" max="10" width="22.44140625" customWidth="1"/>
    <col min="11" max="11" width="42" customWidth="1"/>
    <col min="12" max="12" width="7.5546875" customWidth="1"/>
    <col min="13" max="13" width="22.44140625" customWidth="1"/>
    <col min="14" max="14" width="42" customWidth="1"/>
    <col min="15" max="15" width="15.5546875" customWidth="1"/>
    <col min="16" max="16" width="29.5546875" customWidth="1"/>
    <col min="17" max="17" width="22.44140625" customWidth="1"/>
    <col min="18" max="18" width="42" style="18" customWidth="1"/>
    <col min="19" max="20" width="29.5546875" customWidth="1"/>
    <col min="21" max="21" width="22.44140625" customWidth="1"/>
    <col min="22" max="22" width="42" style="18" customWidth="1"/>
    <col min="23" max="23" width="22.33203125" bestFit="1" customWidth="1"/>
    <col min="24" max="24" width="86.44140625" bestFit="1" customWidth="1"/>
  </cols>
  <sheetData>
    <row r="1" spans="1:22" x14ac:dyDescent="0.3">
      <c r="A1" s="6" t="s">
        <v>8</v>
      </c>
      <c r="B1" t="s">
        <v>9</v>
      </c>
      <c r="E1" s="6" t="s">
        <v>8</v>
      </c>
      <c r="F1" t="s">
        <v>9</v>
      </c>
      <c r="I1" s="6" t="s">
        <v>8</v>
      </c>
      <c r="J1" t="s">
        <v>9</v>
      </c>
      <c r="M1" s="6" t="s">
        <v>8</v>
      </c>
      <c r="N1" t="s">
        <v>9</v>
      </c>
      <c r="O1" s="18"/>
      <c r="Q1" s="6" t="s">
        <v>8</v>
      </c>
      <c r="R1" t="s">
        <v>10</v>
      </c>
      <c r="S1" s="18"/>
      <c r="V1"/>
    </row>
    <row r="2" spans="1:22" x14ac:dyDescent="0.3">
      <c r="O2" s="18"/>
      <c r="R2"/>
      <c r="S2" s="18"/>
      <c r="V2"/>
    </row>
    <row r="3" spans="1:22" x14ac:dyDescent="0.3">
      <c r="A3" s="6" t="s">
        <v>11</v>
      </c>
      <c r="B3" t="s">
        <v>12</v>
      </c>
      <c r="C3" t="s">
        <v>13</v>
      </c>
      <c r="E3" s="6" t="s">
        <v>14</v>
      </c>
      <c r="F3" t="s">
        <v>12</v>
      </c>
      <c r="G3" t="s">
        <v>13</v>
      </c>
      <c r="I3" s="6" t="s">
        <v>14</v>
      </c>
      <c r="J3" t="s">
        <v>12</v>
      </c>
      <c r="K3" t="s">
        <v>13</v>
      </c>
      <c r="M3" s="6" t="s">
        <v>14</v>
      </c>
      <c r="N3" t="s">
        <v>12</v>
      </c>
      <c r="O3" t="s">
        <v>13</v>
      </c>
      <c r="Q3" s="6" t="s">
        <v>14</v>
      </c>
      <c r="R3" t="s">
        <v>12</v>
      </c>
      <c r="S3" t="s">
        <v>13</v>
      </c>
      <c r="V3"/>
    </row>
    <row r="4" spans="1:22" x14ac:dyDescent="0.3">
      <c r="A4" s="7" t="s">
        <v>15</v>
      </c>
      <c r="B4">
        <v>2</v>
      </c>
      <c r="C4" s="8">
        <v>5230327.87</v>
      </c>
      <c r="E4" s="7" t="s">
        <v>16</v>
      </c>
      <c r="F4">
        <v>2</v>
      </c>
      <c r="G4"/>
      <c r="I4" s="7" t="s">
        <v>17</v>
      </c>
      <c r="J4">
        <v>4</v>
      </c>
      <c r="M4" s="7" t="s">
        <v>18</v>
      </c>
      <c r="N4">
        <v>6</v>
      </c>
      <c r="O4">
        <v>24693291.310000002</v>
      </c>
      <c r="Q4" s="7" t="s">
        <v>19</v>
      </c>
      <c r="R4">
        <v>1</v>
      </c>
      <c r="S4">
        <v>20000000</v>
      </c>
      <c r="V4"/>
    </row>
    <row r="5" spans="1:22" x14ac:dyDescent="0.3">
      <c r="A5" s="7" t="s">
        <v>20</v>
      </c>
      <c r="B5">
        <v>3</v>
      </c>
      <c r="C5" s="8">
        <v>23300000</v>
      </c>
      <c r="E5" s="7" t="s">
        <v>21</v>
      </c>
      <c r="F5">
        <v>2</v>
      </c>
      <c r="G5">
        <v>17100000</v>
      </c>
      <c r="I5" s="7" t="s">
        <v>22</v>
      </c>
      <c r="J5">
        <v>4</v>
      </c>
      <c r="M5" s="7" t="s">
        <v>23</v>
      </c>
      <c r="N5">
        <v>1</v>
      </c>
      <c r="O5">
        <v>60000000</v>
      </c>
      <c r="Q5" s="7" t="s">
        <v>24</v>
      </c>
      <c r="R5">
        <v>6</v>
      </c>
      <c r="V5"/>
    </row>
    <row r="6" spans="1:22" x14ac:dyDescent="0.3">
      <c r="A6" s="7" t="s">
        <v>25</v>
      </c>
      <c r="B6">
        <v>1</v>
      </c>
      <c r="C6" s="8">
        <v>400000</v>
      </c>
      <c r="E6" s="7" t="s">
        <v>26</v>
      </c>
      <c r="F6">
        <v>4</v>
      </c>
      <c r="G6">
        <v>63456500</v>
      </c>
      <c r="I6" s="7" t="s">
        <v>27</v>
      </c>
      <c r="J6">
        <v>8</v>
      </c>
      <c r="M6" s="7" t="s">
        <v>28</v>
      </c>
      <c r="N6">
        <v>4</v>
      </c>
      <c r="O6">
        <v>73440000</v>
      </c>
      <c r="Q6" s="7" t="s">
        <v>27</v>
      </c>
      <c r="R6">
        <v>7</v>
      </c>
      <c r="S6">
        <v>20000000</v>
      </c>
      <c r="V6"/>
    </row>
    <row r="7" spans="1:22" x14ac:dyDescent="0.3">
      <c r="A7" s="7" t="s">
        <v>19</v>
      </c>
      <c r="B7">
        <v>1</v>
      </c>
      <c r="C7" s="8">
        <v>19700000</v>
      </c>
      <c r="E7" s="7" t="s">
        <v>27</v>
      </c>
      <c r="F7">
        <v>8</v>
      </c>
      <c r="G7">
        <v>80556500</v>
      </c>
      <c r="M7" s="7" t="s">
        <v>27</v>
      </c>
      <c r="N7">
        <v>11</v>
      </c>
      <c r="O7">
        <v>158133291.31</v>
      </c>
      <c r="R7"/>
      <c r="S7" s="18"/>
      <c r="V7"/>
    </row>
    <row r="8" spans="1:22" x14ac:dyDescent="0.3">
      <c r="A8" s="7" t="s">
        <v>29</v>
      </c>
      <c r="B8">
        <v>5</v>
      </c>
      <c r="C8" s="8">
        <v>422500000</v>
      </c>
      <c r="G8"/>
      <c r="O8" s="18"/>
      <c r="R8"/>
      <c r="S8" s="18"/>
      <c r="V8"/>
    </row>
    <row r="9" spans="1:22" x14ac:dyDescent="0.3">
      <c r="A9" s="7" t="s">
        <v>30</v>
      </c>
      <c r="B9">
        <v>6</v>
      </c>
      <c r="C9" s="8">
        <v>73700000</v>
      </c>
      <c r="O9" s="18"/>
      <c r="R9"/>
      <c r="S9" s="18"/>
      <c r="V9"/>
    </row>
    <row r="10" spans="1:22" x14ac:dyDescent="0.3">
      <c r="A10" s="7" t="s">
        <v>31</v>
      </c>
      <c r="B10">
        <v>1</v>
      </c>
      <c r="C10" s="8">
        <v>2500000</v>
      </c>
    </row>
    <row r="11" spans="1:22" x14ac:dyDescent="0.3">
      <c r="A11" s="7" t="s">
        <v>32</v>
      </c>
      <c r="B11">
        <v>1</v>
      </c>
      <c r="C11" s="8">
        <v>5000000</v>
      </c>
    </row>
    <row r="12" spans="1:22" x14ac:dyDescent="0.3">
      <c r="A12" s="7" t="s">
        <v>33</v>
      </c>
      <c r="B12">
        <v>6</v>
      </c>
      <c r="C12" s="8">
        <v>87495000</v>
      </c>
    </row>
    <row r="13" spans="1:22" x14ac:dyDescent="0.3">
      <c r="A13" s="7" t="s">
        <v>34</v>
      </c>
      <c r="B13">
        <v>5</v>
      </c>
      <c r="C13" s="8"/>
    </row>
    <row r="14" spans="1:22" x14ac:dyDescent="0.3">
      <c r="A14" s="7" t="s">
        <v>35</v>
      </c>
      <c r="B14">
        <v>1</v>
      </c>
      <c r="C14" s="8">
        <v>245000</v>
      </c>
    </row>
    <row r="15" spans="1:22" x14ac:dyDescent="0.3">
      <c r="A15" s="7" t="s">
        <v>24</v>
      </c>
      <c r="B15">
        <v>2</v>
      </c>
      <c r="C15" s="8">
        <v>50800000</v>
      </c>
    </row>
    <row r="16" spans="1:22" x14ac:dyDescent="0.3">
      <c r="A16" s="7" t="s">
        <v>36</v>
      </c>
      <c r="B16">
        <v>1</v>
      </c>
      <c r="C16" s="8">
        <v>276000</v>
      </c>
    </row>
    <row r="17" spans="1:3" x14ac:dyDescent="0.3">
      <c r="A17" s="7" t="s">
        <v>37</v>
      </c>
      <c r="B17">
        <v>1</v>
      </c>
      <c r="C17" s="8">
        <v>415000</v>
      </c>
    </row>
    <row r="18" spans="1:3" x14ac:dyDescent="0.3">
      <c r="A18" s="7" t="s">
        <v>27</v>
      </c>
      <c r="B18">
        <v>36</v>
      </c>
      <c r="C18" s="8">
        <v>691561327.87</v>
      </c>
    </row>
  </sheetData>
  <pageMargins left="0.7" right="0.7" top="0.75" bottom="0.75" header="0.3" footer="0.3"/>
  <pageSetup orientation="portrait" r:id="rId6"/>
  <customProperties>
    <customPr name="_pios_id" r:id="rId7"/>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5"/>
  <sheetViews>
    <sheetView showGridLines="0" workbookViewId="0">
      <pane ySplit="1" topLeftCell="A2" activePane="bottomLeft" state="frozen"/>
      <selection pane="bottomLeft" activeCell="C3" sqref="C3"/>
    </sheetView>
  </sheetViews>
  <sheetFormatPr defaultColWidth="8.5546875" defaultRowHeight="14.4" x14ac:dyDescent="0.3"/>
  <cols>
    <col min="1" max="1" width="21.44140625" customWidth="1"/>
    <col min="2" max="2" width="36.44140625" customWidth="1"/>
    <col min="3" max="3" width="14.33203125" customWidth="1"/>
    <col min="4" max="4" width="18.44140625" customWidth="1"/>
  </cols>
  <sheetData>
    <row r="1" spans="1:4" ht="28.5" customHeight="1" x14ac:dyDescent="0.3">
      <c r="A1" s="9" t="s">
        <v>38</v>
      </c>
      <c r="B1" s="9" t="s">
        <v>39</v>
      </c>
      <c r="C1" s="9" t="s">
        <v>40</v>
      </c>
      <c r="D1" s="9" t="s">
        <v>41</v>
      </c>
    </row>
    <row r="2" spans="1:4" ht="21.6" customHeight="1" x14ac:dyDescent="0.3">
      <c r="A2" s="10" t="s">
        <v>11</v>
      </c>
      <c r="B2" s="5" t="s">
        <v>15</v>
      </c>
      <c r="C2" s="3">
        <f>VLOOKUP(B2,Sheet2!A3:C18,2,FALSE)</f>
        <v>2</v>
      </c>
      <c r="D2" s="12">
        <f>VLOOKUP(B2,Sheet2!A3:C18,3,FALSE)</f>
        <v>5230327.87</v>
      </c>
    </row>
    <row r="3" spans="1:4" s="1" customFormat="1" ht="18" customHeight="1" x14ac:dyDescent="0.3">
      <c r="A3" s="10" t="s">
        <v>11</v>
      </c>
      <c r="B3" s="5" t="s">
        <v>20</v>
      </c>
      <c r="C3" s="3">
        <f>VLOOKUP(B3,Sheet2!A4:C19,2,FALSE)</f>
        <v>3</v>
      </c>
      <c r="D3" s="12">
        <f>VLOOKUP(B3,Sheet2!A4:C19,3,FALSE)</f>
        <v>23300000</v>
      </c>
    </row>
    <row r="4" spans="1:4" s="1" customFormat="1" ht="18" customHeight="1" x14ac:dyDescent="0.3">
      <c r="A4" s="10" t="s">
        <v>11</v>
      </c>
      <c r="B4" s="5" t="s">
        <v>25</v>
      </c>
      <c r="C4" s="3">
        <f>VLOOKUP(B4,Sheet2!A5:C20,2,FALSE)</f>
        <v>1</v>
      </c>
      <c r="D4" s="12">
        <f>VLOOKUP(B4,Sheet2!A5:C20,3,FALSE)</f>
        <v>400000</v>
      </c>
    </row>
    <row r="5" spans="1:4" s="1" customFormat="1" ht="18" customHeight="1" x14ac:dyDescent="0.3">
      <c r="A5" s="10" t="s">
        <v>11</v>
      </c>
      <c r="B5" s="5" t="s">
        <v>19</v>
      </c>
      <c r="C5" s="3">
        <f>VLOOKUP(B5,Sheet2!A6:C21,2,FALSE)</f>
        <v>1</v>
      </c>
      <c r="D5" s="12">
        <f>VLOOKUP(B5,Sheet2!A6:C21,3,FALSE)</f>
        <v>19700000</v>
      </c>
    </row>
    <row r="6" spans="1:4" s="1" customFormat="1" ht="18" customHeight="1" x14ac:dyDescent="0.3">
      <c r="A6" s="10" t="s">
        <v>11</v>
      </c>
      <c r="B6" s="5" t="s">
        <v>29</v>
      </c>
      <c r="C6" s="3">
        <f>VLOOKUP(B6,Sheet2!A7:C22,2,FALSE)</f>
        <v>5</v>
      </c>
      <c r="D6" s="12">
        <f>VLOOKUP(B6,Sheet2!A7:C22,3,FALSE)</f>
        <v>422500000</v>
      </c>
    </row>
    <row r="7" spans="1:4" s="1" customFormat="1" ht="18" customHeight="1" x14ac:dyDescent="0.3">
      <c r="A7" s="10" t="s">
        <v>11</v>
      </c>
      <c r="B7" s="5" t="s">
        <v>30</v>
      </c>
      <c r="C7" s="3">
        <f>VLOOKUP(B7,Sheet2!A8:C23,2,FALSE)</f>
        <v>6</v>
      </c>
      <c r="D7" s="12">
        <f>VLOOKUP(B7,Sheet2!A8:C23,3,FALSE)</f>
        <v>73700000</v>
      </c>
    </row>
    <row r="8" spans="1:4" s="1" customFormat="1" ht="18" customHeight="1" x14ac:dyDescent="0.3">
      <c r="A8" s="10" t="s">
        <v>11</v>
      </c>
      <c r="B8" s="5" t="s">
        <v>31</v>
      </c>
      <c r="C8" s="3">
        <f>VLOOKUP(B8,Sheet2!A9:C24,2,FALSE)</f>
        <v>1</v>
      </c>
      <c r="D8" s="12">
        <f>VLOOKUP(B8,Sheet2!A9:C24,3,FALSE)</f>
        <v>2500000</v>
      </c>
    </row>
    <row r="9" spans="1:4" s="1" customFormat="1" ht="18" customHeight="1" x14ac:dyDescent="0.3">
      <c r="A9" s="10" t="s">
        <v>11</v>
      </c>
      <c r="B9" s="5" t="s">
        <v>32</v>
      </c>
      <c r="C9" s="3">
        <f>VLOOKUP(B9,Sheet2!A10:C25,2,FALSE)</f>
        <v>1</v>
      </c>
      <c r="D9" s="12">
        <f>VLOOKUP(B9,Sheet2!A10:C25,3,FALSE)</f>
        <v>5000000</v>
      </c>
    </row>
    <row r="10" spans="1:4" s="1" customFormat="1" ht="18" customHeight="1" x14ac:dyDescent="0.3">
      <c r="A10" s="10" t="s">
        <v>11</v>
      </c>
      <c r="B10" s="5" t="s">
        <v>33</v>
      </c>
      <c r="C10" s="3">
        <f>VLOOKUP(B10,Sheet2!A11:C26,2,FALSE)</f>
        <v>6</v>
      </c>
      <c r="D10" s="12">
        <f>VLOOKUP(B10,Sheet2!A11:C26,3,FALSE)</f>
        <v>87495000</v>
      </c>
    </row>
    <row r="11" spans="1:4" s="1" customFormat="1" ht="18" customHeight="1" x14ac:dyDescent="0.3">
      <c r="A11" s="10" t="s">
        <v>11</v>
      </c>
      <c r="B11" s="5" t="s">
        <v>34</v>
      </c>
      <c r="C11" s="3">
        <f>VLOOKUP(B11,Sheet2!A12:C27,2,FALSE)</f>
        <v>5</v>
      </c>
      <c r="D11" s="12">
        <f>VLOOKUP(B11,Sheet2!A12:C27,3,FALSE)</f>
        <v>0</v>
      </c>
    </row>
    <row r="12" spans="1:4" s="1" customFormat="1" ht="18" customHeight="1" x14ac:dyDescent="0.3">
      <c r="A12" s="10" t="s">
        <v>11</v>
      </c>
      <c r="B12" s="5" t="s">
        <v>35</v>
      </c>
      <c r="C12" s="3">
        <f>VLOOKUP(B12,Sheet2!A13:C28,2,FALSE)</f>
        <v>1</v>
      </c>
      <c r="D12" s="12">
        <f>VLOOKUP(B12,Sheet2!A13:C28,3,FALSE)</f>
        <v>245000</v>
      </c>
    </row>
    <row r="13" spans="1:4" s="1" customFormat="1" ht="18" customHeight="1" x14ac:dyDescent="0.3">
      <c r="A13" s="10" t="s">
        <v>11</v>
      </c>
      <c r="B13" s="5" t="s">
        <v>24</v>
      </c>
      <c r="C13" s="3">
        <f>VLOOKUP(B13,Sheet2!A14:C29,2,FALSE)</f>
        <v>2</v>
      </c>
      <c r="D13" s="12">
        <f>VLOOKUP(B13,Sheet2!A14:C29,3,FALSE)</f>
        <v>50800000</v>
      </c>
    </row>
    <row r="14" spans="1:4" s="1" customFormat="1" ht="18" customHeight="1" x14ac:dyDescent="0.3">
      <c r="A14" s="10" t="s">
        <v>11</v>
      </c>
      <c r="B14" s="1" t="s">
        <v>36</v>
      </c>
      <c r="C14" s="3">
        <f>VLOOKUP(B14,Sheet2!A16:C31,2,FALSE)</f>
        <v>1</v>
      </c>
      <c r="D14" s="12">
        <f>VLOOKUP(B14,Sheet2!A15:C30,3,FALSE)</f>
        <v>276000</v>
      </c>
    </row>
    <row r="15" spans="1:4" s="1" customFormat="1" ht="18" customHeight="1" x14ac:dyDescent="0.3">
      <c r="A15" s="10" t="s">
        <v>11</v>
      </c>
      <c r="B15" s="5" t="s">
        <v>37</v>
      </c>
      <c r="C15" s="3">
        <f>VLOOKUP(B15,Sheet2!A17:C32,2,FALSE)</f>
        <v>1</v>
      </c>
      <c r="D15" s="12">
        <f>VLOOKUP(B15,Sheet2!A16:C31,3,FALSE)</f>
        <v>415000</v>
      </c>
    </row>
    <row r="16" spans="1:4" s="1" customFormat="1" ht="18" customHeight="1" x14ac:dyDescent="0.3">
      <c r="A16" s="11" t="s">
        <v>42</v>
      </c>
      <c r="B16" s="5" t="s">
        <v>16</v>
      </c>
      <c r="C16" s="3">
        <f>VLOOKUP(B16,Sheet2!E3:G7,2,FALSE)</f>
        <v>2</v>
      </c>
      <c r="D16" s="12">
        <f>VLOOKUP(B16,Sheet2!E4:G7,3,FALSE)</f>
        <v>0</v>
      </c>
    </row>
    <row r="17" spans="1:4" s="1" customFormat="1" ht="18" customHeight="1" x14ac:dyDescent="0.3">
      <c r="A17" s="11" t="s">
        <v>42</v>
      </c>
      <c r="B17" s="5" t="s">
        <v>21</v>
      </c>
      <c r="C17" s="3">
        <f>VLOOKUP(B17,Sheet2!E4:G8,2,FALSE)</f>
        <v>2</v>
      </c>
      <c r="D17" s="12">
        <f>VLOOKUP(B17,Sheet2!E5:G8,3,FALSE)</f>
        <v>17100000</v>
      </c>
    </row>
    <row r="18" spans="1:4" s="1" customFormat="1" ht="18" customHeight="1" x14ac:dyDescent="0.3">
      <c r="A18" s="11" t="s">
        <v>42</v>
      </c>
      <c r="B18" s="13" t="s">
        <v>43</v>
      </c>
      <c r="C18" s="3">
        <f>VLOOKUP("(blank)",Sheet2!E4:G6,2,FALSE)</f>
        <v>4</v>
      </c>
      <c r="D18" s="12">
        <f>VLOOKUP("(blank)",Sheet2!E4:G6,3,FALSE)</f>
        <v>63456500</v>
      </c>
    </row>
    <row r="19" spans="1:4" s="1" customFormat="1" ht="18" customHeight="1" x14ac:dyDescent="0.3">
      <c r="A19" s="4" t="s">
        <v>44</v>
      </c>
      <c r="B19" s="15" t="s">
        <v>17</v>
      </c>
      <c r="C19" s="16">
        <f>VLOOKUP(B19,Sheet2!I4:J5,2,FALSE)</f>
        <v>4</v>
      </c>
      <c r="D19" s="17">
        <f>VLOOKUP(B19,Sheet2!I4:K5,3,FALSE)</f>
        <v>0</v>
      </c>
    </row>
    <row r="20" spans="1:4" s="1" customFormat="1" ht="18" customHeight="1" x14ac:dyDescent="0.3">
      <c r="A20" s="4" t="s">
        <v>44</v>
      </c>
      <c r="B20" s="15" t="s">
        <v>22</v>
      </c>
      <c r="C20" s="16">
        <f>VLOOKUP(B20,Sheet2!I5:J6,2,FALSE)</f>
        <v>4</v>
      </c>
      <c r="D20" s="17">
        <f>VLOOKUP(B20,Sheet2!I5:K6,3,FALSE)</f>
        <v>0</v>
      </c>
    </row>
    <row r="21" spans="1:4" s="1" customFormat="1" ht="18" customHeight="1" x14ac:dyDescent="0.3">
      <c r="A21" s="2" t="s">
        <v>45</v>
      </c>
      <c r="B21" s="5" t="s">
        <v>23</v>
      </c>
      <c r="C21" s="3">
        <f>VLOOKUP(B21,Sheet2!M4:O5,2,FALSE)</f>
        <v>1</v>
      </c>
      <c r="D21" s="17">
        <f>VLOOKUP(B21,Sheet2!M4:O5,3,FALSE)</f>
        <v>60000000</v>
      </c>
    </row>
    <row r="22" spans="1:4" s="1" customFormat="1" ht="18" customHeight="1" x14ac:dyDescent="0.3">
      <c r="A22" s="2" t="s">
        <v>45</v>
      </c>
      <c r="B22" s="5" t="s">
        <v>18</v>
      </c>
      <c r="C22" s="3">
        <f>VLOOKUP(B22,Sheet2!M4:O6,2,FALSE)</f>
        <v>6</v>
      </c>
      <c r="D22" s="17">
        <f>VLOOKUP(B22,Sheet2!M4:O6,3,FALSE)</f>
        <v>24693291.310000002</v>
      </c>
    </row>
    <row r="23" spans="1:4" s="1" customFormat="1" ht="18" customHeight="1" x14ac:dyDescent="0.3">
      <c r="A23" s="2" t="s">
        <v>45</v>
      </c>
      <c r="B23" s="5" t="s">
        <v>28</v>
      </c>
      <c r="C23" s="3">
        <f>VLOOKUP(B23,Sheet2!M5:O7,2,FALSE)</f>
        <v>4</v>
      </c>
      <c r="D23" s="17">
        <f>VLOOKUP(B23,Sheet2!M5:O7,3,FALSE)</f>
        <v>73440000</v>
      </c>
    </row>
    <row r="24" spans="1:4" s="1" customFormat="1" ht="18" customHeight="1" x14ac:dyDescent="0.3">
      <c r="A24" s="14" t="s">
        <v>46</v>
      </c>
      <c r="B24" s="5" t="s">
        <v>19</v>
      </c>
      <c r="C24" s="3">
        <f>VLOOKUP(B24,Sheet2!Q4:S6,2,FALSE)</f>
        <v>1</v>
      </c>
      <c r="D24" s="12">
        <f>VLOOKUP(B24,Sheet2!Q4:S6,3,FALSE)</f>
        <v>20000000</v>
      </c>
    </row>
    <row r="25" spans="1:4" s="1" customFormat="1" ht="18" customHeight="1" x14ac:dyDescent="0.3">
      <c r="A25" s="14" t="s">
        <v>46</v>
      </c>
      <c r="B25" s="5" t="s">
        <v>24</v>
      </c>
      <c r="C25" s="3">
        <f>VLOOKUP(B25,Sheet2!Q5:S7,2,FALSE)</f>
        <v>6</v>
      </c>
      <c r="D25" s="12">
        <f>VLOOKUP(B25,Sheet2!Q5:S7,3,FALSE)</f>
        <v>0</v>
      </c>
    </row>
  </sheetData>
  <pageMargins left="0.7" right="0.7" top="0.75" bottom="0.75" header="0.3" footer="0.3"/>
  <pageSetup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5832B-2AC5-40E9-91E8-73F02E666441}">
  <dimension ref="A1:I73"/>
  <sheetViews>
    <sheetView tabSelected="1" zoomScale="90" zoomScaleNormal="90" workbookViewId="0">
      <pane xSplit="1" ySplit="1" topLeftCell="B2" activePane="bottomRight" state="frozen"/>
      <selection pane="topRight" activeCell="B1" sqref="B1"/>
      <selection pane="bottomLeft" activeCell="A2" sqref="A2"/>
      <selection pane="bottomRight" activeCell="E78" sqref="E78"/>
    </sheetView>
  </sheetViews>
  <sheetFormatPr defaultColWidth="8.6640625" defaultRowHeight="14.4" x14ac:dyDescent="0.3"/>
  <cols>
    <col min="1" max="1" width="15.6640625" style="1" customWidth="1"/>
    <col min="2" max="2" width="16.33203125" style="1" customWidth="1"/>
    <col min="3" max="3" width="50.21875" style="1" customWidth="1"/>
    <col min="4" max="4" width="16" style="1" customWidth="1"/>
    <col min="5" max="7" width="22.44140625" style="1" customWidth="1"/>
    <col min="8" max="8" width="18.6640625" style="1" bestFit="1" customWidth="1"/>
    <col min="9" max="9" width="29.33203125" style="1" customWidth="1"/>
    <col min="10" max="16384" width="8.6640625" style="1"/>
  </cols>
  <sheetData>
    <row r="1" spans="1:9" ht="46.8" x14ac:dyDescent="0.3">
      <c r="A1" s="44" t="s">
        <v>167</v>
      </c>
      <c r="B1" s="44" t="s">
        <v>47</v>
      </c>
      <c r="C1" s="44" t="s">
        <v>48</v>
      </c>
      <c r="D1" s="44" t="s">
        <v>168</v>
      </c>
      <c r="E1" s="44" t="s">
        <v>169</v>
      </c>
      <c r="F1" s="44" t="s">
        <v>170</v>
      </c>
      <c r="G1" s="44" t="s">
        <v>171</v>
      </c>
      <c r="H1" s="44" t="s">
        <v>49</v>
      </c>
      <c r="I1" s="44" t="s">
        <v>172</v>
      </c>
    </row>
    <row r="2" spans="1:9" ht="30" customHeight="1" x14ac:dyDescent="0.3">
      <c r="A2" s="33">
        <v>521</v>
      </c>
      <c r="B2" s="34" t="s">
        <v>1685</v>
      </c>
      <c r="C2" s="42" t="s">
        <v>50</v>
      </c>
      <c r="D2" s="35" t="s">
        <v>1686</v>
      </c>
      <c r="E2" s="36">
        <v>44551</v>
      </c>
      <c r="F2" s="36">
        <v>45195</v>
      </c>
      <c r="G2" s="36">
        <v>45730.5</v>
      </c>
      <c r="H2" s="34" t="s">
        <v>70</v>
      </c>
      <c r="I2" s="62" t="s">
        <v>172</v>
      </c>
    </row>
    <row r="3" spans="1:9" ht="30" customHeight="1" x14ac:dyDescent="0.3">
      <c r="A3" s="37">
        <v>522</v>
      </c>
      <c r="B3" s="38" t="s">
        <v>1685</v>
      </c>
      <c r="C3" s="43" t="s">
        <v>78</v>
      </c>
      <c r="D3" s="39" t="s">
        <v>1687</v>
      </c>
      <c r="E3" s="40">
        <v>45958.485635185199</v>
      </c>
      <c r="F3" s="40" t="s">
        <v>3</v>
      </c>
      <c r="G3" s="40" t="s">
        <v>4</v>
      </c>
      <c r="H3" s="38" t="s">
        <v>70</v>
      </c>
      <c r="I3" s="43"/>
    </row>
    <row r="4" spans="1:9" ht="30" customHeight="1" x14ac:dyDescent="0.3">
      <c r="A4" s="37">
        <v>560</v>
      </c>
      <c r="B4" s="38" t="s">
        <v>51</v>
      </c>
      <c r="C4" s="43" t="s">
        <v>52</v>
      </c>
      <c r="D4" s="39" t="s">
        <v>1686</v>
      </c>
      <c r="E4" s="40">
        <v>45629.613157256899</v>
      </c>
      <c r="F4" s="40">
        <v>45848.434051307901</v>
      </c>
      <c r="G4" s="40">
        <v>45932.5</v>
      </c>
      <c r="H4" s="38" t="s">
        <v>1688</v>
      </c>
      <c r="I4" s="63" t="s">
        <v>172</v>
      </c>
    </row>
    <row r="5" spans="1:9" ht="30" customHeight="1" x14ac:dyDescent="0.3">
      <c r="A5" s="37">
        <v>600</v>
      </c>
      <c r="B5" s="38" t="s">
        <v>94</v>
      </c>
      <c r="C5" s="43" t="s">
        <v>95</v>
      </c>
      <c r="D5" s="39" t="s">
        <v>1686</v>
      </c>
      <c r="E5" s="40">
        <v>45630</v>
      </c>
      <c r="F5" s="40">
        <v>45862.483053044001</v>
      </c>
      <c r="G5" s="40">
        <v>45929.5</v>
      </c>
      <c r="H5" s="38" t="s">
        <v>70</v>
      </c>
      <c r="I5" s="63" t="s">
        <v>172</v>
      </c>
    </row>
    <row r="6" spans="1:9" ht="30" customHeight="1" x14ac:dyDescent="0.3">
      <c r="A6" s="37">
        <v>605</v>
      </c>
      <c r="B6" s="38" t="s">
        <v>129</v>
      </c>
      <c r="C6" s="43" t="s">
        <v>130</v>
      </c>
      <c r="D6" s="39" t="s">
        <v>1689</v>
      </c>
      <c r="E6" s="40" t="s">
        <v>2</v>
      </c>
      <c r="F6" s="40" t="s">
        <v>2</v>
      </c>
      <c r="G6" s="40" t="s">
        <v>2</v>
      </c>
      <c r="H6" s="38" t="s">
        <v>70</v>
      </c>
      <c r="I6" s="43"/>
    </row>
    <row r="7" spans="1:9" ht="30" customHeight="1" x14ac:dyDescent="0.3">
      <c r="A7" s="37">
        <v>606</v>
      </c>
      <c r="B7" s="38" t="s">
        <v>96</v>
      </c>
      <c r="C7" s="43" t="s">
        <v>97</v>
      </c>
      <c r="D7" s="39" t="s">
        <v>1686</v>
      </c>
      <c r="E7" s="40">
        <v>45645.443035844903</v>
      </c>
      <c r="F7" s="40">
        <v>45960.517129282402</v>
      </c>
      <c r="G7" s="40">
        <v>45994.747627314799</v>
      </c>
      <c r="H7" s="38" t="s">
        <v>70</v>
      </c>
      <c r="I7" s="63" t="s">
        <v>172</v>
      </c>
    </row>
    <row r="8" spans="1:9" ht="30" customHeight="1" x14ac:dyDescent="0.3">
      <c r="A8" s="41">
        <v>658</v>
      </c>
      <c r="B8" s="38" t="s">
        <v>98</v>
      </c>
      <c r="C8" s="43" t="s">
        <v>99</v>
      </c>
      <c r="D8" s="39" t="s">
        <v>1686</v>
      </c>
      <c r="E8" s="40">
        <v>45138</v>
      </c>
      <c r="F8" s="40">
        <v>45660.523334340302</v>
      </c>
      <c r="G8" s="40">
        <v>45706.5</v>
      </c>
      <c r="H8" s="38" t="s">
        <v>1688</v>
      </c>
      <c r="I8" s="62" t="s">
        <v>172</v>
      </c>
    </row>
    <row r="9" spans="1:9" ht="30" customHeight="1" x14ac:dyDescent="0.3">
      <c r="A9" s="41">
        <v>659</v>
      </c>
      <c r="B9" s="38" t="s">
        <v>132</v>
      </c>
      <c r="C9" s="43" t="s">
        <v>133</v>
      </c>
      <c r="D9" s="39" t="s">
        <v>1689</v>
      </c>
      <c r="E9" s="40" t="s">
        <v>7</v>
      </c>
      <c r="F9" s="40" t="s">
        <v>7</v>
      </c>
      <c r="G9" s="40" t="s">
        <v>7</v>
      </c>
      <c r="H9" s="38" t="s">
        <v>1688</v>
      </c>
      <c r="I9" s="43"/>
    </row>
    <row r="10" spans="1:9" ht="30" customHeight="1" x14ac:dyDescent="0.3">
      <c r="A10" s="41">
        <v>660</v>
      </c>
      <c r="B10" s="38" t="s">
        <v>100</v>
      </c>
      <c r="C10" s="43" t="s">
        <v>101</v>
      </c>
      <c r="D10" s="39" t="s">
        <v>1686</v>
      </c>
      <c r="E10" s="40">
        <v>45279</v>
      </c>
      <c r="F10" s="40">
        <v>45671.7355626157</v>
      </c>
      <c r="G10" s="40">
        <v>45716.5</v>
      </c>
      <c r="H10" s="38" t="s">
        <v>1688</v>
      </c>
      <c r="I10" s="62" t="s">
        <v>172</v>
      </c>
    </row>
    <row r="11" spans="1:9" ht="30" customHeight="1" x14ac:dyDescent="0.3">
      <c r="A11" s="37">
        <v>703</v>
      </c>
      <c r="B11" s="38" t="s">
        <v>148</v>
      </c>
      <c r="C11" s="43" t="s">
        <v>149</v>
      </c>
      <c r="D11" s="39" t="s">
        <v>1686</v>
      </c>
      <c r="E11" s="40">
        <v>45551.655518402797</v>
      </c>
      <c r="F11" s="40">
        <v>45649.545770798599</v>
      </c>
      <c r="G11" s="40">
        <v>45684.5</v>
      </c>
      <c r="H11" s="38" t="s">
        <v>1688</v>
      </c>
      <c r="I11" s="62" t="s">
        <v>172</v>
      </c>
    </row>
    <row r="12" spans="1:9" ht="30" customHeight="1" x14ac:dyDescent="0.3">
      <c r="A12" s="37">
        <v>713</v>
      </c>
      <c r="B12" s="38" t="s">
        <v>1685</v>
      </c>
      <c r="C12" s="43" t="s">
        <v>55</v>
      </c>
      <c r="D12" s="39" t="s">
        <v>1686</v>
      </c>
      <c r="E12" s="40">
        <v>45490.640459409697</v>
      </c>
      <c r="F12" s="40">
        <v>45691.618414120399</v>
      </c>
      <c r="G12" s="40">
        <v>45712.5</v>
      </c>
      <c r="H12" s="38" t="s">
        <v>1688</v>
      </c>
      <c r="I12" s="62" t="s">
        <v>172</v>
      </c>
    </row>
    <row r="13" spans="1:9" ht="30" customHeight="1" x14ac:dyDescent="0.3">
      <c r="A13" s="37">
        <v>718</v>
      </c>
      <c r="B13" s="38" t="s">
        <v>1685</v>
      </c>
      <c r="C13" s="43" t="s">
        <v>57</v>
      </c>
      <c r="D13" s="39" t="s">
        <v>1686</v>
      </c>
      <c r="E13" s="40">
        <v>45573.642601006897</v>
      </c>
      <c r="F13" s="40">
        <v>45748.697801354203</v>
      </c>
      <c r="G13" s="40">
        <v>45814.5</v>
      </c>
      <c r="H13" s="38" t="s">
        <v>1688</v>
      </c>
      <c r="I13" s="63" t="s">
        <v>172</v>
      </c>
    </row>
    <row r="14" spans="1:9" ht="30" customHeight="1" x14ac:dyDescent="0.3">
      <c r="A14" s="37">
        <v>720</v>
      </c>
      <c r="B14" s="38" t="s">
        <v>1685</v>
      </c>
      <c r="C14" s="43" t="s">
        <v>124</v>
      </c>
      <c r="D14" s="39" t="s">
        <v>1687</v>
      </c>
      <c r="E14" s="40">
        <v>46010.494800729197</v>
      </c>
      <c r="F14" s="40" t="s">
        <v>5</v>
      </c>
      <c r="G14" s="40" t="s">
        <v>6</v>
      </c>
      <c r="H14" s="38" t="s">
        <v>70</v>
      </c>
      <c r="I14" s="43"/>
    </row>
    <row r="15" spans="1:9" ht="30" customHeight="1" x14ac:dyDescent="0.3">
      <c r="A15" s="37">
        <v>721</v>
      </c>
      <c r="B15" s="38" t="s">
        <v>72</v>
      </c>
      <c r="C15" s="43" t="s">
        <v>73</v>
      </c>
      <c r="D15" s="39" t="s">
        <v>1687</v>
      </c>
      <c r="E15" s="40">
        <v>45820.404989699098</v>
      </c>
      <c r="F15" s="40" t="s">
        <v>7</v>
      </c>
      <c r="G15" s="40" t="s">
        <v>7</v>
      </c>
      <c r="H15" s="38" t="s">
        <v>1688</v>
      </c>
      <c r="I15" s="43"/>
    </row>
    <row r="16" spans="1:9" ht="30" customHeight="1" x14ac:dyDescent="0.3">
      <c r="A16" s="37">
        <v>722</v>
      </c>
      <c r="B16" s="38" t="s">
        <v>60</v>
      </c>
      <c r="C16" s="43" t="s">
        <v>61</v>
      </c>
      <c r="D16" s="39" t="s">
        <v>1686</v>
      </c>
      <c r="E16" s="40">
        <v>45649.446510451402</v>
      </c>
      <c r="F16" s="40">
        <v>45968.835844942099</v>
      </c>
      <c r="G16" s="40">
        <v>46013.516215277799</v>
      </c>
      <c r="H16" s="38" t="s">
        <v>70</v>
      </c>
      <c r="I16" s="63" t="s">
        <v>172</v>
      </c>
    </row>
    <row r="17" spans="1:9" ht="30" customHeight="1" x14ac:dyDescent="0.3">
      <c r="A17" s="37">
        <v>723</v>
      </c>
      <c r="B17" s="38" t="s">
        <v>62</v>
      </c>
      <c r="C17" s="43" t="s">
        <v>63</v>
      </c>
      <c r="D17" s="39" t="s">
        <v>1687</v>
      </c>
      <c r="E17" s="40">
        <v>45653.445168518498</v>
      </c>
      <c r="F17" s="40" t="s">
        <v>3</v>
      </c>
      <c r="G17" s="40" t="s">
        <v>3</v>
      </c>
      <c r="H17" s="38" t="s">
        <v>70</v>
      </c>
      <c r="I17" s="43"/>
    </row>
    <row r="18" spans="1:9" ht="30" customHeight="1" x14ac:dyDescent="0.3">
      <c r="A18" s="37">
        <v>724</v>
      </c>
      <c r="B18" s="38" t="s">
        <v>64</v>
      </c>
      <c r="C18" s="43" t="s">
        <v>65</v>
      </c>
      <c r="D18" s="39" t="s">
        <v>1687</v>
      </c>
      <c r="E18" s="40">
        <v>45646.494686956001</v>
      </c>
      <c r="F18" s="40" t="s">
        <v>3</v>
      </c>
      <c r="G18" s="40" t="s">
        <v>4</v>
      </c>
      <c r="H18" s="38" t="s">
        <v>70</v>
      </c>
      <c r="I18" s="43"/>
    </row>
    <row r="19" spans="1:9" ht="30" customHeight="1" x14ac:dyDescent="0.3">
      <c r="A19" s="37">
        <v>725</v>
      </c>
      <c r="B19" s="38" t="s">
        <v>1685</v>
      </c>
      <c r="C19" s="43" t="s">
        <v>117</v>
      </c>
      <c r="D19" s="39" t="s">
        <v>1687</v>
      </c>
      <c r="E19" s="40">
        <v>45785.624521145801</v>
      </c>
      <c r="F19" s="40" t="s">
        <v>3</v>
      </c>
      <c r="G19" s="40" t="s">
        <v>4</v>
      </c>
      <c r="H19" s="38" t="s">
        <v>70</v>
      </c>
      <c r="I19" s="43"/>
    </row>
    <row r="20" spans="1:9" ht="30" customHeight="1" x14ac:dyDescent="0.3">
      <c r="A20" s="37">
        <v>726</v>
      </c>
      <c r="B20" s="38" t="s">
        <v>1685</v>
      </c>
      <c r="C20" s="43" t="s">
        <v>66</v>
      </c>
      <c r="D20" s="39" t="s">
        <v>1686</v>
      </c>
      <c r="E20" s="40">
        <v>45646.661990856497</v>
      </c>
      <c r="F20" s="40">
        <v>45860.416137581</v>
      </c>
      <c r="G20" s="40">
        <v>45897.5</v>
      </c>
      <c r="H20" s="38" t="s">
        <v>70</v>
      </c>
      <c r="I20" s="63" t="s">
        <v>172</v>
      </c>
    </row>
    <row r="21" spans="1:9" ht="30" customHeight="1" x14ac:dyDescent="0.3">
      <c r="A21" s="37">
        <v>727</v>
      </c>
      <c r="B21" s="38" t="s">
        <v>1685</v>
      </c>
      <c r="C21" s="43" t="s">
        <v>118</v>
      </c>
      <c r="D21" s="39" t="s">
        <v>1686</v>
      </c>
      <c r="E21" s="40">
        <v>45807.494232754601</v>
      </c>
      <c r="F21" s="40">
        <v>45979.753828125002</v>
      </c>
      <c r="G21" s="40">
        <v>46014.6940509259</v>
      </c>
      <c r="H21" s="38" t="s">
        <v>70</v>
      </c>
      <c r="I21" s="63" t="s">
        <v>172</v>
      </c>
    </row>
    <row r="22" spans="1:9" ht="30" customHeight="1" x14ac:dyDescent="0.3">
      <c r="A22" s="37">
        <v>730</v>
      </c>
      <c r="B22" s="38" t="s">
        <v>1685</v>
      </c>
      <c r="C22" s="43" t="s">
        <v>104</v>
      </c>
      <c r="D22" s="39" t="s">
        <v>1686</v>
      </c>
      <c r="E22" s="40">
        <v>45509.516705092603</v>
      </c>
      <c r="F22" s="40">
        <v>45911.547276967598</v>
      </c>
      <c r="G22" s="40">
        <v>45952.5</v>
      </c>
      <c r="H22" s="38" t="s">
        <v>1688</v>
      </c>
      <c r="I22" s="63" t="s">
        <v>172</v>
      </c>
    </row>
    <row r="23" spans="1:9" ht="30" customHeight="1" x14ac:dyDescent="0.3">
      <c r="A23" s="37">
        <v>733</v>
      </c>
      <c r="B23" s="38" t="s">
        <v>1685</v>
      </c>
      <c r="C23" s="43" t="s">
        <v>79</v>
      </c>
      <c r="D23" s="39" t="s">
        <v>1687</v>
      </c>
      <c r="E23" s="40">
        <v>46014.337881631902</v>
      </c>
      <c r="F23" s="40" t="s">
        <v>3</v>
      </c>
      <c r="G23" s="40" t="s">
        <v>3</v>
      </c>
      <c r="H23" s="38" t="s">
        <v>1688</v>
      </c>
      <c r="I23" s="43"/>
    </row>
    <row r="24" spans="1:9" ht="30" customHeight="1" x14ac:dyDescent="0.3">
      <c r="A24" s="37">
        <v>735</v>
      </c>
      <c r="B24" s="38" t="s">
        <v>1685</v>
      </c>
      <c r="C24" s="43" t="s">
        <v>80</v>
      </c>
      <c r="D24" s="39" t="s">
        <v>1690</v>
      </c>
      <c r="E24" s="40">
        <v>45910.429801469902</v>
      </c>
      <c r="F24" s="40">
        <v>46021.899052696797</v>
      </c>
      <c r="G24" s="40" t="s">
        <v>1</v>
      </c>
      <c r="H24" s="38" t="s">
        <v>1688</v>
      </c>
      <c r="I24" s="43"/>
    </row>
    <row r="25" spans="1:9" ht="30" customHeight="1" x14ac:dyDescent="0.3">
      <c r="A25" s="41">
        <v>737</v>
      </c>
      <c r="B25" s="38" t="s">
        <v>1685</v>
      </c>
      <c r="C25" s="43" t="s">
        <v>105</v>
      </c>
      <c r="D25" s="39" t="s">
        <v>1686</v>
      </c>
      <c r="E25" s="40">
        <v>45461.428555208302</v>
      </c>
      <c r="F25" s="40">
        <v>45648.813292511601</v>
      </c>
      <c r="G25" s="40">
        <v>45729.609027777798</v>
      </c>
      <c r="H25" s="38" t="s">
        <v>70</v>
      </c>
      <c r="I25" s="62" t="s">
        <v>172</v>
      </c>
    </row>
    <row r="26" spans="1:9" ht="30" customHeight="1" x14ac:dyDescent="0.3">
      <c r="A26" s="41">
        <v>738</v>
      </c>
      <c r="B26" s="38" t="s">
        <v>106</v>
      </c>
      <c r="C26" s="43" t="s">
        <v>107</v>
      </c>
      <c r="D26" s="39" t="s">
        <v>1686</v>
      </c>
      <c r="E26" s="40">
        <v>45495.417533599502</v>
      </c>
      <c r="F26" s="40">
        <v>45798.658827580999</v>
      </c>
      <c r="G26" s="40">
        <v>45860.5</v>
      </c>
      <c r="H26" s="38" t="s">
        <v>1688</v>
      </c>
      <c r="I26" s="63" t="s">
        <v>172</v>
      </c>
    </row>
    <row r="27" spans="1:9" ht="30" customHeight="1" x14ac:dyDescent="0.3">
      <c r="A27" s="41">
        <v>739</v>
      </c>
      <c r="B27" s="38" t="s">
        <v>108</v>
      </c>
      <c r="C27" s="43" t="s">
        <v>109</v>
      </c>
      <c r="D27" s="39" t="s">
        <v>1686</v>
      </c>
      <c r="E27" s="40">
        <v>45476.430888425901</v>
      </c>
      <c r="F27" s="40">
        <v>45832.528323148101</v>
      </c>
      <c r="G27" s="40">
        <v>45944.5</v>
      </c>
      <c r="H27" s="38" t="s">
        <v>1688</v>
      </c>
      <c r="I27" s="63" t="s">
        <v>172</v>
      </c>
    </row>
    <row r="28" spans="1:9" ht="30" customHeight="1" x14ac:dyDescent="0.3">
      <c r="A28" s="37">
        <v>740</v>
      </c>
      <c r="B28" s="38" t="s">
        <v>119</v>
      </c>
      <c r="C28" s="43" t="s">
        <v>120</v>
      </c>
      <c r="D28" s="39" t="s">
        <v>1687</v>
      </c>
      <c r="E28" s="40">
        <v>45868.485781446798</v>
      </c>
      <c r="F28" s="40" t="s">
        <v>3</v>
      </c>
      <c r="G28" s="40" t="s">
        <v>4</v>
      </c>
      <c r="H28" s="38" t="s">
        <v>70</v>
      </c>
      <c r="I28" s="43"/>
    </row>
    <row r="29" spans="1:9" ht="30" customHeight="1" x14ac:dyDescent="0.3">
      <c r="A29" s="41">
        <v>741</v>
      </c>
      <c r="B29" s="38" t="s">
        <v>1685</v>
      </c>
      <c r="C29" s="43" t="s">
        <v>110</v>
      </c>
      <c r="D29" s="39" t="s">
        <v>1686</v>
      </c>
      <c r="E29" s="40">
        <v>45643.703431516202</v>
      </c>
      <c r="F29" s="40">
        <v>45700.603776770797</v>
      </c>
      <c r="G29" s="40">
        <v>45740.5</v>
      </c>
      <c r="H29" s="38" t="s">
        <v>1688</v>
      </c>
      <c r="I29" s="63" t="s">
        <v>172</v>
      </c>
    </row>
    <row r="30" spans="1:9" ht="30" customHeight="1" x14ac:dyDescent="0.3">
      <c r="A30" s="41">
        <v>742</v>
      </c>
      <c r="B30" s="38" t="s">
        <v>111</v>
      </c>
      <c r="C30" s="43" t="s">
        <v>112</v>
      </c>
      <c r="D30" s="39" t="s">
        <v>1686</v>
      </c>
      <c r="E30" s="40">
        <v>45635.380156099498</v>
      </c>
      <c r="F30" s="40">
        <v>45835.666000613397</v>
      </c>
      <c r="G30" s="40">
        <v>45938.5</v>
      </c>
      <c r="H30" s="38" t="s">
        <v>1688</v>
      </c>
      <c r="I30" s="63" t="s">
        <v>172</v>
      </c>
    </row>
    <row r="31" spans="1:9" ht="30" customHeight="1" x14ac:dyDescent="0.3">
      <c r="A31" s="41">
        <v>743</v>
      </c>
      <c r="B31" s="38" t="s">
        <v>113</v>
      </c>
      <c r="C31" s="43" t="s">
        <v>114</v>
      </c>
      <c r="D31" s="39" t="s">
        <v>1686</v>
      </c>
      <c r="E31" s="40">
        <v>45645.722003622701</v>
      </c>
      <c r="F31" s="40">
        <v>45939.715105902796</v>
      </c>
      <c r="G31" s="40">
        <v>45987.560416666704</v>
      </c>
      <c r="H31" s="38" t="s">
        <v>1688</v>
      </c>
      <c r="I31" s="63" t="s">
        <v>172</v>
      </c>
    </row>
    <row r="32" spans="1:9" ht="30" customHeight="1" x14ac:dyDescent="0.3">
      <c r="A32" s="41">
        <v>744</v>
      </c>
      <c r="B32" s="38" t="s">
        <v>115</v>
      </c>
      <c r="C32" s="43" t="s">
        <v>116</v>
      </c>
      <c r="D32" s="39" t="s">
        <v>1687</v>
      </c>
      <c r="E32" s="40">
        <v>45643.565408877301</v>
      </c>
      <c r="F32" s="40" t="s">
        <v>3</v>
      </c>
      <c r="G32" s="40" t="s">
        <v>3</v>
      </c>
      <c r="H32" s="38" t="s">
        <v>1688</v>
      </c>
      <c r="I32" s="43"/>
    </row>
    <row r="33" spans="1:9" ht="30" customHeight="1" x14ac:dyDescent="0.3">
      <c r="A33" s="41">
        <v>747</v>
      </c>
      <c r="B33" s="38" t="s">
        <v>134</v>
      </c>
      <c r="C33" s="43" t="s">
        <v>135</v>
      </c>
      <c r="D33" s="39" t="s">
        <v>1686</v>
      </c>
      <c r="E33" s="40">
        <v>45562.690509756903</v>
      </c>
      <c r="F33" s="40">
        <v>45639.488174189799</v>
      </c>
      <c r="G33" s="40">
        <v>45674.693749999999</v>
      </c>
      <c r="H33" s="38" t="s">
        <v>70</v>
      </c>
      <c r="I33" s="62" t="s">
        <v>172</v>
      </c>
    </row>
    <row r="34" spans="1:9" ht="30" customHeight="1" x14ac:dyDescent="0.3">
      <c r="A34" s="41">
        <v>748</v>
      </c>
      <c r="B34" s="38" t="s">
        <v>1685</v>
      </c>
      <c r="C34" s="43" t="s">
        <v>138</v>
      </c>
      <c r="D34" s="39" t="s">
        <v>1686</v>
      </c>
      <c r="E34" s="40">
        <v>45624.702056134302</v>
      </c>
      <c r="F34" s="40">
        <v>45693.668956944399</v>
      </c>
      <c r="G34" s="40">
        <v>45723.5</v>
      </c>
      <c r="H34" s="38" t="s">
        <v>70</v>
      </c>
      <c r="I34" s="62" t="s">
        <v>172</v>
      </c>
    </row>
    <row r="35" spans="1:9" ht="43.2" x14ac:dyDescent="0.3">
      <c r="A35" s="37">
        <v>753</v>
      </c>
      <c r="B35" s="38" t="s">
        <v>1685</v>
      </c>
      <c r="C35" s="43" t="s">
        <v>150</v>
      </c>
      <c r="D35" s="39" t="s">
        <v>1686</v>
      </c>
      <c r="E35" s="40">
        <v>45608.405721875002</v>
      </c>
      <c r="F35" s="40">
        <v>45740.586305821802</v>
      </c>
      <c r="G35" s="40">
        <v>45786.5</v>
      </c>
      <c r="H35" s="38" t="s">
        <v>1688</v>
      </c>
      <c r="I35" s="63" t="s">
        <v>172</v>
      </c>
    </row>
    <row r="36" spans="1:9" ht="30" customHeight="1" x14ac:dyDescent="0.3">
      <c r="A36" s="38">
        <v>754</v>
      </c>
      <c r="B36" s="38" t="s">
        <v>1685</v>
      </c>
      <c r="C36" s="43" t="s">
        <v>163</v>
      </c>
      <c r="D36" s="39" t="s">
        <v>1690</v>
      </c>
      <c r="E36" s="40">
        <v>45678.611257951401</v>
      </c>
      <c r="F36" s="40">
        <v>46002.646356284698</v>
      </c>
      <c r="G36" s="40" t="s">
        <v>1</v>
      </c>
      <c r="H36" s="38" t="s">
        <v>1688</v>
      </c>
      <c r="I36" s="43"/>
    </row>
    <row r="37" spans="1:9" ht="28.8" x14ac:dyDescent="0.3">
      <c r="A37" s="38">
        <v>763</v>
      </c>
      <c r="B37" s="38" t="s">
        <v>1685</v>
      </c>
      <c r="C37" s="43" t="s">
        <v>162</v>
      </c>
      <c r="D37" s="39" t="s">
        <v>1690</v>
      </c>
      <c r="E37" s="40">
        <v>45565</v>
      </c>
      <c r="F37" s="40">
        <v>45750.735334490702</v>
      </c>
      <c r="G37" s="40" t="s">
        <v>1</v>
      </c>
      <c r="H37" s="38" t="s">
        <v>1688</v>
      </c>
      <c r="I37" s="43"/>
    </row>
    <row r="38" spans="1:9" ht="30" customHeight="1" x14ac:dyDescent="0.3">
      <c r="A38" s="41">
        <v>771</v>
      </c>
      <c r="B38" s="38" t="s">
        <v>1685</v>
      </c>
      <c r="C38" s="43" t="s">
        <v>139</v>
      </c>
      <c r="D38" s="39" t="s">
        <v>1686</v>
      </c>
      <c r="E38" s="40">
        <v>45713.685878622702</v>
      </c>
      <c r="F38" s="40">
        <v>45761.536657951401</v>
      </c>
      <c r="G38" s="40">
        <v>45777.5</v>
      </c>
      <c r="H38" s="38" t="s">
        <v>70</v>
      </c>
      <c r="I38" s="63" t="s">
        <v>172</v>
      </c>
    </row>
    <row r="39" spans="1:9" ht="30" customHeight="1" x14ac:dyDescent="0.3">
      <c r="A39" s="41">
        <v>780</v>
      </c>
      <c r="B39" s="38" t="s">
        <v>1685</v>
      </c>
      <c r="C39" s="43" t="s">
        <v>121</v>
      </c>
      <c r="D39" s="39" t="s">
        <v>1687</v>
      </c>
      <c r="E39" s="40">
        <v>45782.443722418997</v>
      </c>
      <c r="F39" s="40" t="s">
        <v>4</v>
      </c>
      <c r="G39" s="40" t="s">
        <v>5</v>
      </c>
      <c r="H39" s="38" t="s">
        <v>1688</v>
      </c>
      <c r="I39" s="43"/>
    </row>
    <row r="40" spans="1:9" ht="30" customHeight="1" x14ac:dyDescent="0.3">
      <c r="A40" s="41">
        <v>781</v>
      </c>
      <c r="B40" s="38" t="s">
        <v>1685</v>
      </c>
      <c r="C40" s="43" t="s">
        <v>81</v>
      </c>
      <c r="D40" s="39" t="s">
        <v>1689</v>
      </c>
      <c r="E40" s="40" t="s">
        <v>3</v>
      </c>
      <c r="F40" s="40" t="s">
        <v>3</v>
      </c>
      <c r="G40" s="40" t="s">
        <v>3</v>
      </c>
      <c r="H40" s="38" t="s">
        <v>1688</v>
      </c>
      <c r="I40" s="43"/>
    </row>
    <row r="41" spans="1:9" ht="30" customHeight="1" x14ac:dyDescent="0.3">
      <c r="A41" s="41">
        <v>783</v>
      </c>
      <c r="B41" s="38" t="s">
        <v>1685</v>
      </c>
      <c r="C41" s="43" t="s">
        <v>74</v>
      </c>
      <c r="D41" s="39" t="s">
        <v>1687</v>
      </c>
      <c r="E41" s="40">
        <v>45874.385451539303</v>
      </c>
      <c r="F41" s="40" t="s">
        <v>3</v>
      </c>
      <c r="G41" s="40" t="s">
        <v>3</v>
      </c>
      <c r="H41" s="38" t="s">
        <v>1688</v>
      </c>
      <c r="I41" s="43"/>
    </row>
    <row r="42" spans="1:9" ht="30" customHeight="1" x14ac:dyDescent="0.3">
      <c r="A42" s="37">
        <v>784</v>
      </c>
      <c r="B42" s="38" t="s">
        <v>1685</v>
      </c>
      <c r="C42" s="43" t="s">
        <v>75</v>
      </c>
      <c r="D42" s="39" t="s">
        <v>1686</v>
      </c>
      <c r="E42" s="40">
        <v>45750.4183122338</v>
      </c>
      <c r="F42" s="40">
        <v>45814.474981168998</v>
      </c>
      <c r="G42" s="40">
        <v>45856.5</v>
      </c>
      <c r="H42" s="38" t="s">
        <v>1688</v>
      </c>
      <c r="I42" s="63" t="s">
        <v>172</v>
      </c>
    </row>
    <row r="43" spans="1:9" ht="30" customHeight="1" x14ac:dyDescent="0.3">
      <c r="A43" s="37">
        <v>785</v>
      </c>
      <c r="B43" s="38" t="s">
        <v>1685</v>
      </c>
      <c r="C43" s="43" t="s">
        <v>76</v>
      </c>
      <c r="D43" s="39" t="s">
        <v>1686</v>
      </c>
      <c r="E43" s="40">
        <v>45742.467263692102</v>
      </c>
      <c r="F43" s="40">
        <v>45797.507896793999</v>
      </c>
      <c r="G43" s="40">
        <v>45827.5</v>
      </c>
      <c r="H43" s="38" t="s">
        <v>1688</v>
      </c>
      <c r="I43" s="63" t="s">
        <v>172</v>
      </c>
    </row>
    <row r="44" spans="1:9" ht="30" customHeight="1" x14ac:dyDescent="0.3">
      <c r="A44" s="41">
        <v>786</v>
      </c>
      <c r="B44" s="38" t="s">
        <v>1685</v>
      </c>
      <c r="C44" s="43" t="s">
        <v>82</v>
      </c>
      <c r="D44" s="39" t="s">
        <v>1689</v>
      </c>
      <c r="E44" s="40" t="s">
        <v>3</v>
      </c>
      <c r="F44" s="40" t="s">
        <v>4</v>
      </c>
      <c r="G44" s="40" t="s">
        <v>4</v>
      </c>
      <c r="H44" s="38" t="s">
        <v>1688</v>
      </c>
      <c r="I44" s="43"/>
    </row>
    <row r="45" spans="1:9" ht="30" customHeight="1" x14ac:dyDescent="0.3">
      <c r="A45" s="37">
        <v>791</v>
      </c>
      <c r="B45" s="38" t="s">
        <v>1685</v>
      </c>
      <c r="C45" s="43" t="s">
        <v>1661</v>
      </c>
      <c r="D45" s="39" t="s">
        <v>1687</v>
      </c>
      <c r="E45" s="40">
        <v>46001.443984872698</v>
      </c>
      <c r="F45" s="40" t="s">
        <v>3</v>
      </c>
      <c r="G45" s="40" t="s">
        <v>4</v>
      </c>
      <c r="H45" s="38" t="s">
        <v>1688</v>
      </c>
      <c r="I45" s="43"/>
    </row>
    <row r="46" spans="1:9" ht="30" customHeight="1" x14ac:dyDescent="0.3">
      <c r="A46" s="37">
        <v>792</v>
      </c>
      <c r="B46" s="38" t="s">
        <v>1685</v>
      </c>
      <c r="C46" s="43" t="s">
        <v>87</v>
      </c>
      <c r="D46" s="39" t="s">
        <v>1686</v>
      </c>
      <c r="E46" s="40">
        <v>45931.6303048958</v>
      </c>
      <c r="F46" s="40">
        <v>45938.529839965297</v>
      </c>
      <c r="G46" s="40">
        <v>45943.5</v>
      </c>
      <c r="H46" s="38" t="s">
        <v>1688</v>
      </c>
      <c r="I46" s="63" t="s">
        <v>172</v>
      </c>
    </row>
    <row r="47" spans="1:9" ht="30" customHeight="1" x14ac:dyDescent="0.3">
      <c r="A47" s="37">
        <v>796</v>
      </c>
      <c r="B47" s="38" t="s">
        <v>1685</v>
      </c>
      <c r="C47" s="43" t="s">
        <v>89</v>
      </c>
      <c r="D47" s="39" t="s">
        <v>1689</v>
      </c>
      <c r="E47" s="40" t="s">
        <v>3</v>
      </c>
      <c r="F47" s="40" t="s">
        <v>4</v>
      </c>
      <c r="G47" s="40" t="s">
        <v>5</v>
      </c>
      <c r="H47" s="38" t="s">
        <v>1688</v>
      </c>
      <c r="I47" s="43"/>
    </row>
    <row r="48" spans="1:9" ht="30" customHeight="1" x14ac:dyDescent="0.3">
      <c r="A48" s="41">
        <v>802</v>
      </c>
      <c r="B48" s="38" t="s">
        <v>1685</v>
      </c>
      <c r="C48" s="43" t="s">
        <v>122</v>
      </c>
      <c r="D48" s="39" t="s">
        <v>1687</v>
      </c>
      <c r="E48" s="40">
        <v>45827.4308362269</v>
      </c>
      <c r="F48" s="40" t="s">
        <v>3</v>
      </c>
      <c r="G48" s="40" t="s">
        <v>3</v>
      </c>
      <c r="H48" s="38" t="s">
        <v>1688</v>
      </c>
      <c r="I48" s="43"/>
    </row>
    <row r="49" spans="1:9" ht="30" customHeight="1" x14ac:dyDescent="0.3">
      <c r="A49" s="41">
        <v>803</v>
      </c>
      <c r="B49" s="38" t="s">
        <v>1685</v>
      </c>
      <c r="C49" s="43" t="s">
        <v>123</v>
      </c>
      <c r="D49" s="39" t="s">
        <v>1687</v>
      </c>
      <c r="E49" s="40">
        <v>45867.489749849497</v>
      </c>
      <c r="F49" s="40" t="s">
        <v>4</v>
      </c>
      <c r="G49" s="40" t="s">
        <v>5</v>
      </c>
      <c r="H49" s="38" t="s">
        <v>1688</v>
      </c>
      <c r="I49" s="43"/>
    </row>
    <row r="50" spans="1:9" ht="30" customHeight="1" x14ac:dyDescent="0.3">
      <c r="A50" s="37">
        <v>804</v>
      </c>
      <c r="B50" s="38" t="s">
        <v>1685</v>
      </c>
      <c r="C50" s="43" t="s">
        <v>125</v>
      </c>
      <c r="D50" s="39" t="s">
        <v>1687</v>
      </c>
      <c r="E50" s="40">
        <v>45996.507360995398</v>
      </c>
      <c r="F50" s="40" t="s">
        <v>5</v>
      </c>
      <c r="G50" s="40" t="s">
        <v>6</v>
      </c>
      <c r="H50" s="38" t="s">
        <v>70</v>
      </c>
      <c r="I50" s="43"/>
    </row>
    <row r="51" spans="1:9" ht="30" customHeight="1" x14ac:dyDescent="0.3">
      <c r="A51" s="37">
        <v>805</v>
      </c>
      <c r="B51" s="38" t="s">
        <v>1685</v>
      </c>
      <c r="C51" s="43" t="s">
        <v>126</v>
      </c>
      <c r="D51" s="39" t="s">
        <v>1687</v>
      </c>
      <c r="E51" s="40">
        <v>46002.610364965301</v>
      </c>
      <c r="F51" s="40" t="s">
        <v>5</v>
      </c>
      <c r="G51" s="40" t="s">
        <v>6</v>
      </c>
      <c r="H51" s="38" t="s">
        <v>70</v>
      </c>
      <c r="I51" s="43"/>
    </row>
    <row r="52" spans="1:9" ht="30" customHeight="1" x14ac:dyDescent="0.3">
      <c r="A52" s="37">
        <v>806</v>
      </c>
      <c r="B52" s="38" t="s">
        <v>1685</v>
      </c>
      <c r="C52" s="43" t="s">
        <v>127</v>
      </c>
      <c r="D52" s="39" t="s">
        <v>1687</v>
      </c>
      <c r="E52" s="40">
        <v>46013.564832638898</v>
      </c>
      <c r="F52" s="40" t="s">
        <v>5</v>
      </c>
      <c r="G52" s="40" t="s">
        <v>5</v>
      </c>
      <c r="H52" s="38" t="s">
        <v>70</v>
      </c>
      <c r="I52" s="43"/>
    </row>
    <row r="53" spans="1:9" ht="30" customHeight="1" x14ac:dyDescent="0.3">
      <c r="A53" s="41">
        <v>807</v>
      </c>
      <c r="B53" s="38" t="s">
        <v>1685</v>
      </c>
      <c r="C53" s="43" t="s">
        <v>141</v>
      </c>
      <c r="D53" s="39" t="s">
        <v>1686</v>
      </c>
      <c r="E53" s="40">
        <v>45824.461866585698</v>
      </c>
      <c r="F53" s="40">
        <v>45868.720531053201</v>
      </c>
      <c r="G53" s="40">
        <v>45901.5</v>
      </c>
      <c r="H53" s="38" t="s">
        <v>70</v>
      </c>
      <c r="I53" s="63" t="s">
        <v>172</v>
      </c>
    </row>
    <row r="54" spans="1:9" ht="30" customHeight="1" x14ac:dyDescent="0.3">
      <c r="A54" s="41">
        <v>808</v>
      </c>
      <c r="B54" s="38" t="s">
        <v>1685</v>
      </c>
      <c r="C54" s="43" t="s">
        <v>140</v>
      </c>
      <c r="D54" s="39" t="s">
        <v>1686</v>
      </c>
      <c r="E54" s="40">
        <v>45758.5616449421</v>
      </c>
      <c r="F54" s="40">
        <v>45777.742514317099</v>
      </c>
      <c r="G54" s="40">
        <v>45800.5</v>
      </c>
      <c r="H54" s="38" t="s">
        <v>70</v>
      </c>
      <c r="I54" s="63" t="s">
        <v>172</v>
      </c>
    </row>
    <row r="55" spans="1:9" ht="30" customHeight="1" x14ac:dyDescent="0.3">
      <c r="A55" s="41">
        <v>809</v>
      </c>
      <c r="B55" s="38" t="s">
        <v>1685</v>
      </c>
      <c r="C55" s="43" t="s">
        <v>142</v>
      </c>
      <c r="D55" s="39" t="s">
        <v>1686</v>
      </c>
      <c r="E55" s="40">
        <v>45840.434361689797</v>
      </c>
      <c r="F55" s="40">
        <v>45880.456976701404</v>
      </c>
      <c r="G55" s="40">
        <v>45882.5</v>
      </c>
      <c r="H55" s="38" t="s">
        <v>70</v>
      </c>
      <c r="I55" s="63" t="s">
        <v>172</v>
      </c>
    </row>
    <row r="56" spans="1:9" ht="30" customHeight="1" x14ac:dyDescent="0.3">
      <c r="A56" s="41">
        <v>810</v>
      </c>
      <c r="B56" s="38" t="s">
        <v>1685</v>
      </c>
      <c r="C56" s="43" t="s">
        <v>143</v>
      </c>
      <c r="D56" s="39" t="s">
        <v>1686</v>
      </c>
      <c r="E56" s="40">
        <v>45852.714052048599</v>
      </c>
      <c r="F56" s="40">
        <v>45977.016045798598</v>
      </c>
      <c r="G56" s="40">
        <v>46006.424143518503</v>
      </c>
      <c r="H56" s="38" t="s">
        <v>70</v>
      </c>
      <c r="I56" s="63" t="s">
        <v>172</v>
      </c>
    </row>
    <row r="57" spans="1:9" ht="30" customHeight="1" x14ac:dyDescent="0.3">
      <c r="A57" s="41">
        <v>811</v>
      </c>
      <c r="B57" s="38" t="s">
        <v>1685</v>
      </c>
      <c r="C57" s="43" t="s">
        <v>144</v>
      </c>
      <c r="D57" s="39" t="s">
        <v>1686</v>
      </c>
      <c r="E57" s="40">
        <v>45828.943369594897</v>
      </c>
      <c r="F57" s="40">
        <v>45975.666138854198</v>
      </c>
      <c r="G57" s="40">
        <v>46000.5</v>
      </c>
      <c r="H57" s="38" t="s">
        <v>70</v>
      </c>
      <c r="I57" s="63" t="s">
        <v>172</v>
      </c>
    </row>
    <row r="58" spans="1:9" ht="30" customHeight="1" x14ac:dyDescent="0.3">
      <c r="A58" s="41">
        <v>812</v>
      </c>
      <c r="B58" s="38" t="s">
        <v>1685</v>
      </c>
      <c r="C58" s="43" t="s">
        <v>145</v>
      </c>
      <c r="D58" s="39" t="s">
        <v>1686</v>
      </c>
      <c r="E58" s="40">
        <v>45856.568962997699</v>
      </c>
      <c r="F58" s="40">
        <v>45994.628527430599</v>
      </c>
      <c r="G58" s="40">
        <v>46007.5</v>
      </c>
      <c r="H58" s="38" t="s">
        <v>70</v>
      </c>
      <c r="I58" s="43" t="s">
        <v>172</v>
      </c>
    </row>
    <row r="59" spans="1:9" ht="30" customHeight="1" x14ac:dyDescent="0.3">
      <c r="A59" s="41">
        <v>813</v>
      </c>
      <c r="B59" s="38" t="s">
        <v>1685</v>
      </c>
      <c r="C59" s="43" t="s">
        <v>146</v>
      </c>
      <c r="D59" s="39" t="s">
        <v>1686</v>
      </c>
      <c r="E59" s="40">
        <v>45876.703689699098</v>
      </c>
      <c r="F59" s="40">
        <v>46006.6271654745</v>
      </c>
      <c r="G59" s="40">
        <v>46007.5</v>
      </c>
      <c r="H59" s="38" t="s">
        <v>70</v>
      </c>
      <c r="I59" s="43" t="s">
        <v>172</v>
      </c>
    </row>
    <row r="60" spans="1:9" ht="30" customHeight="1" x14ac:dyDescent="0.3">
      <c r="A60" s="41">
        <v>814</v>
      </c>
      <c r="B60" s="38" t="s">
        <v>1685</v>
      </c>
      <c r="C60" s="43" t="s">
        <v>147</v>
      </c>
      <c r="D60" s="39" t="s">
        <v>1687</v>
      </c>
      <c r="E60" s="40">
        <v>46010.568963923601</v>
      </c>
      <c r="F60" s="40" t="s">
        <v>3</v>
      </c>
      <c r="G60" s="40" t="s">
        <v>3</v>
      </c>
      <c r="H60" s="38" t="s">
        <v>70</v>
      </c>
      <c r="I60" s="43"/>
    </row>
    <row r="61" spans="1:9" ht="30" customHeight="1" x14ac:dyDescent="0.3">
      <c r="A61" s="37">
        <v>819</v>
      </c>
      <c r="B61" s="38" t="s">
        <v>1685</v>
      </c>
      <c r="C61" s="43" t="s">
        <v>154</v>
      </c>
      <c r="D61" s="39" t="s">
        <v>1686</v>
      </c>
      <c r="E61" s="40">
        <v>45933.618266354199</v>
      </c>
      <c r="F61" s="40">
        <v>45995.774171030098</v>
      </c>
      <c r="G61" s="40">
        <v>46020.7100810185</v>
      </c>
      <c r="H61" s="38" t="s">
        <v>1688</v>
      </c>
      <c r="I61" s="43" t="s">
        <v>172</v>
      </c>
    </row>
    <row r="62" spans="1:9" ht="30" customHeight="1" x14ac:dyDescent="0.3">
      <c r="A62" s="37">
        <v>820</v>
      </c>
      <c r="B62" s="38" t="s">
        <v>1685</v>
      </c>
      <c r="C62" s="43" t="s">
        <v>155</v>
      </c>
      <c r="D62" s="39" t="s">
        <v>1686</v>
      </c>
      <c r="E62" s="40">
        <v>45952.800407905102</v>
      </c>
      <c r="F62" s="40">
        <v>45996.618958993102</v>
      </c>
      <c r="G62" s="40">
        <v>46022.420138888898</v>
      </c>
      <c r="H62" s="38" t="s">
        <v>1688</v>
      </c>
      <c r="I62" s="43" t="s">
        <v>172</v>
      </c>
    </row>
    <row r="63" spans="1:9" ht="30" customHeight="1" x14ac:dyDescent="0.3">
      <c r="A63" s="37">
        <v>821</v>
      </c>
      <c r="B63" s="38" t="s">
        <v>1685</v>
      </c>
      <c r="C63" s="43" t="s">
        <v>156</v>
      </c>
      <c r="D63" s="39" t="s">
        <v>1686</v>
      </c>
      <c r="E63" s="40">
        <v>45933.617658645802</v>
      </c>
      <c r="F63" s="40">
        <v>46000.404591469902</v>
      </c>
      <c r="G63" s="40">
        <v>46021.4934027778</v>
      </c>
      <c r="H63" s="38" t="s">
        <v>1688</v>
      </c>
      <c r="I63" s="43" t="s">
        <v>172</v>
      </c>
    </row>
    <row r="64" spans="1:9" ht="30" customHeight="1" x14ac:dyDescent="0.3">
      <c r="A64" s="37">
        <v>823</v>
      </c>
      <c r="B64" s="38" t="s">
        <v>1685</v>
      </c>
      <c r="C64" s="43" t="s">
        <v>158</v>
      </c>
      <c r="D64" s="39" t="s">
        <v>1689</v>
      </c>
      <c r="E64" s="40" t="s">
        <v>3</v>
      </c>
      <c r="F64" s="40" t="s">
        <v>3</v>
      </c>
      <c r="G64" s="40" t="s">
        <v>3</v>
      </c>
      <c r="H64" s="38" t="s">
        <v>1688</v>
      </c>
      <c r="I64" s="43"/>
    </row>
    <row r="65" spans="1:9" ht="30" customHeight="1" x14ac:dyDescent="0.3">
      <c r="A65" s="37">
        <v>824</v>
      </c>
      <c r="B65" s="38" t="s">
        <v>1685</v>
      </c>
      <c r="C65" s="43" t="s">
        <v>159</v>
      </c>
      <c r="D65" s="39" t="s">
        <v>1689</v>
      </c>
      <c r="E65" s="40" t="s">
        <v>3</v>
      </c>
      <c r="F65" s="40" t="s">
        <v>4</v>
      </c>
      <c r="G65" s="40" t="s">
        <v>5</v>
      </c>
      <c r="H65" s="38" t="s">
        <v>1688</v>
      </c>
      <c r="I65" s="43"/>
    </row>
    <row r="66" spans="1:9" ht="30" customHeight="1" x14ac:dyDescent="0.3">
      <c r="A66" s="38">
        <v>825</v>
      </c>
      <c r="B66" s="38" t="s">
        <v>1685</v>
      </c>
      <c r="C66" s="43" t="s">
        <v>164</v>
      </c>
      <c r="D66" s="39" t="s">
        <v>1686</v>
      </c>
      <c r="E66" s="40">
        <v>45749.502516168999</v>
      </c>
      <c r="F66" s="40">
        <v>45960.707145138898</v>
      </c>
      <c r="G66" s="40">
        <v>46020.672430555598</v>
      </c>
      <c r="H66" s="38" t="s">
        <v>1688</v>
      </c>
      <c r="I66" s="63" t="s">
        <v>172</v>
      </c>
    </row>
    <row r="67" spans="1:9" ht="30" customHeight="1" x14ac:dyDescent="0.3">
      <c r="A67" s="37">
        <v>829</v>
      </c>
      <c r="B67" s="38" t="s">
        <v>1685</v>
      </c>
      <c r="C67" s="43" t="s">
        <v>77</v>
      </c>
      <c r="D67" s="39" t="s">
        <v>1686</v>
      </c>
      <c r="E67" s="40">
        <v>45764.349828124999</v>
      </c>
      <c r="F67" s="40">
        <v>45937.6814515394</v>
      </c>
      <c r="G67" s="40">
        <v>45978.6430555556</v>
      </c>
      <c r="H67" s="38" t="s">
        <v>1688</v>
      </c>
      <c r="I67" s="63" t="s">
        <v>172</v>
      </c>
    </row>
    <row r="68" spans="1:9" ht="30" customHeight="1" x14ac:dyDescent="0.3">
      <c r="A68" s="38">
        <v>831</v>
      </c>
      <c r="B68" s="38" t="s">
        <v>1685</v>
      </c>
      <c r="C68" s="43" t="s">
        <v>1662</v>
      </c>
      <c r="D68" s="39" t="s">
        <v>1687</v>
      </c>
      <c r="E68" s="40">
        <v>46013.528731678198</v>
      </c>
      <c r="F68" s="40" t="s">
        <v>1</v>
      </c>
      <c r="G68" s="40" t="s">
        <v>1</v>
      </c>
      <c r="H68" s="38" t="s">
        <v>1688</v>
      </c>
      <c r="I68" s="43"/>
    </row>
    <row r="69" spans="1:9" ht="43.2" x14ac:dyDescent="0.3">
      <c r="A69" s="37">
        <v>832</v>
      </c>
      <c r="B69" s="38" t="s">
        <v>1685</v>
      </c>
      <c r="C69" s="43" t="s">
        <v>90</v>
      </c>
      <c r="D69" s="39" t="s">
        <v>1689</v>
      </c>
      <c r="E69" s="40" t="s">
        <v>3</v>
      </c>
      <c r="F69" s="40" t="s">
        <v>3</v>
      </c>
      <c r="G69" s="40" t="s">
        <v>3</v>
      </c>
      <c r="H69" s="38" t="s">
        <v>1688</v>
      </c>
      <c r="I69" s="43"/>
    </row>
    <row r="70" spans="1:9" ht="26.7" customHeight="1" x14ac:dyDescent="0.3">
      <c r="A70" s="37">
        <v>833</v>
      </c>
      <c r="B70" s="38" t="s">
        <v>1685</v>
      </c>
      <c r="C70" s="43" t="s">
        <v>91</v>
      </c>
      <c r="D70" s="39" t="s">
        <v>1687</v>
      </c>
      <c r="E70" s="40">
        <v>45869.422318634301</v>
      </c>
      <c r="F70" s="40" t="s">
        <v>3</v>
      </c>
      <c r="G70" s="40" t="s">
        <v>3</v>
      </c>
      <c r="H70" s="38" t="s">
        <v>1688</v>
      </c>
      <c r="I70" s="43"/>
    </row>
    <row r="71" spans="1:9" ht="28.8" x14ac:dyDescent="0.3">
      <c r="A71" s="37">
        <v>834</v>
      </c>
      <c r="B71" s="38" t="s">
        <v>1685</v>
      </c>
      <c r="C71" s="43" t="s">
        <v>128</v>
      </c>
      <c r="D71" s="39" t="s">
        <v>1687</v>
      </c>
      <c r="E71" s="40">
        <v>46002.495549652798</v>
      </c>
      <c r="F71" s="40" t="s">
        <v>5</v>
      </c>
      <c r="G71" s="40" t="s">
        <v>6</v>
      </c>
      <c r="H71" s="38" t="s">
        <v>1688</v>
      </c>
      <c r="I71" s="43"/>
    </row>
    <row r="72" spans="1:9" ht="28.8" x14ac:dyDescent="0.3">
      <c r="A72" s="37">
        <v>836</v>
      </c>
      <c r="B72" s="38" t="s">
        <v>1685</v>
      </c>
      <c r="C72" s="43" t="s">
        <v>92</v>
      </c>
      <c r="D72" s="39" t="s">
        <v>1687</v>
      </c>
      <c r="E72" s="40">
        <v>45932.426848993098</v>
      </c>
      <c r="F72" s="40" t="s">
        <v>1</v>
      </c>
      <c r="G72" s="40" t="s">
        <v>3</v>
      </c>
      <c r="H72" s="38" t="s">
        <v>1688</v>
      </c>
      <c r="I72" s="43"/>
    </row>
    <row r="73" spans="1:9" ht="28.05" customHeight="1" x14ac:dyDescent="0.3">
      <c r="A73" s="37">
        <v>837</v>
      </c>
      <c r="B73" s="38" t="s">
        <v>1685</v>
      </c>
      <c r="C73" s="43" t="s">
        <v>1647</v>
      </c>
      <c r="D73" s="39" t="s">
        <v>1689</v>
      </c>
      <c r="E73" s="40" t="s">
        <v>3</v>
      </c>
      <c r="F73" s="40" t="s">
        <v>3</v>
      </c>
      <c r="G73" s="40" t="s">
        <v>3</v>
      </c>
      <c r="H73" s="38" t="s">
        <v>1688</v>
      </c>
      <c r="I73" s="43"/>
    </row>
  </sheetData>
  <protectedRanges>
    <protectedRange algorithmName="SHA-512" hashValue="co3sfTbsNjddOpXuLzbD7QjG7ZkdVvaP/pb28XD8ov4u7858PCkDNNLgb33eC0SU4ebuoxpog7u16rypViJg1g==" saltValue="40bcw+Sk4Sp9CevOTF6WCQ==" spinCount="100000" sqref="A2:A3" name="Pianificazione_9"/>
    <protectedRange algorithmName="SHA-512" hashValue="co3sfTbsNjddOpXuLzbD7QjG7ZkdVvaP/pb28XD8ov4u7858PCkDNNLgb33eC0SU4ebuoxpog7u16rypViJg1g==" saltValue="40bcw+Sk4Sp9CevOTF6WCQ==" spinCount="100000" sqref="A4" name="Pianificazione_10"/>
    <protectedRange algorithmName="SHA-512" hashValue="co3sfTbsNjddOpXuLzbD7QjG7ZkdVvaP/pb28XD8ov4u7858PCkDNNLgb33eC0SU4ebuoxpog7u16rypViJg1g==" saltValue="40bcw+Sk4Sp9CevOTF6WCQ==" spinCount="100000" sqref="A5" name="Pianificazione_11"/>
    <protectedRange algorithmName="SHA-512" hashValue="co3sfTbsNjddOpXuLzbD7QjG7ZkdVvaP/pb28XD8ov4u7858PCkDNNLgb33eC0SU4ebuoxpog7u16rypViJg1g==" saltValue="40bcw+Sk4Sp9CevOTF6WCQ==" spinCount="100000" sqref="A6:A9" name="Pianificazione_12"/>
    <protectedRange algorithmName="SHA-512" hashValue="co3sfTbsNjddOpXuLzbD7QjG7ZkdVvaP/pb28XD8ov4u7858PCkDNNLgb33eC0SU4ebuoxpog7u16rypViJg1g==" saltValue="40bcw+Sk4Sp9CevOTF6WCQ==" spinCount="100000" sqref="A10:A14" name="Pianificazione_13"/>
    <protectedRange algorithmName="SHA-512" hashValue="co3sfTbsNjddOpXuLzbD7QjG7ZkdVvaP/pb28XD8ov4u7858PCkDNNLgb33eC0SU4ebuoxpog7u16rypViJg1g==" saltValue="40bcw+Sk4Sp9CevOTF6WCQ==" spinCount="100000" sqref="A15:A18" name="Pianificazione_14"/>
    <protectedRange algorithmName="SHA-512" hashValue="co3sfTbsNjddOpXuLzbD7QjG7ZkdVvaP/pb28XD8ov4u7858PCkDNNLgb33eC0SU4ebuoxpog7u16rypViJg1g==" saltValue="40bcw+Sk4Sp9CevOTF6WCQ==" spinCount="100000" sqref="A19:A20" name="Pianificazione_15"/>
    <protectedRange algorithmName="SHA-512" hashValue="co3sfTbsNjddOpXuLzbD7QjG7ZkdVvaP/pb28XD8ov4u7858PCkDNNLgb33eC0SU4ebuoxpog7u16rypViJg1g==" saltValue="40bcw+Sk4Sp9CevOTF6WCQ==" spinCount="100000" sqref="A21" name="Pianificazione_16"/>
    <protectedRange algorithmName="SHA-512" hashValue="co3sfTbsNjddOpXuLzbD7QjG7ZkdVvaP/pb28XD8ov4u7858PCkDNNLgb33eC0SU4ebuoxpog7u16rypViJg1g==" saltValue="40bcw+Sk4Sp9CevOTF6WCQ==" spinCount="100000" sqref="A22:A23" name="Pianificazione_17"/>
    <protectedRange algorithmName="SHA-512" hashValue="rfyIJ6z/K3g1kk7reqPQQ7sE6izsocJ1+z/3KIypd4dEjCdR3OPLbKLPCtn3oLpBppVHhvBcNV8MGWRe9Lo4uw==" saltValue="7cO+9L4bwbzFVV8dzn0fMA==" spinCount="100000" sqref="A24:A48" name="Pianificazione_18"/>
    <protectedRange algorithmName="SHA-512" hashValue="8iFK2ca4QvREUotHdMn3rgBdyJsDErDyE5uepDgrLYd34+PQqG8UwB+2qOwS9EKGg4xXxhydj0eCYpJW4Ee2yQ==" saltValue="nmaUsgaaL7yMKXiAdu/Unw==" spinCount="100000" sqref="A49:A59" name="Pianificazione_20"/>
    <protectedRange algorithmName="SHA-512" hashValue="pfsBhJFMG8PlVVgIUID7p72s4osTQc2PuFqrHllSqAOJM1+72KDSzOXLXSv4aJ8D+sXrGVp1wYJwnnI+odJVug==" saltValue="tCakpAhkefS6nRIetrqBjg==" spinCount="100000" sqref="A60" name="Pianificazione_21"/>
    <protectedRange algorithmName="SHA-512" hashValue="pfsBhJFMG8PlVVgIUID7p72s4osTQc2PuFqrHllSqAOJM1+72KDSzOXLXSv4aJ8D+sXrGVp1wYJwnnI+odJVug==" saltValue="tCakpAhkefS6nRIetrqBjg==" spinCount="100000" sqref="A61" name="Pianificazione_22"/>
    <protectedRange algorithmName="SHA-512" hashValue="pfsBhJFMG8PlVVgIUID7p72s4osTQc2PuFqrHllSqAOJM1+72KDSzOXLXSv4aJ8D+sXrGVp1wYJwnnI+odJVug==" saltValue="tCakpAhkefS6nRIetrqBjg==" spinCount="100000" sqref="A62:A64" name="Pianificazione_23"/>
    <protectedRange algorithmName="SHA-512" hashValue="pfsBhJFMG8PlVVgIUID7p72s4osTQc2PuFqrHllSqAOJM1+72KDSzOXLXSv4aJ8D+sXrGVp1wYJwnnI+odJVug==" saltValue="tCakpAhkefS6nRIetrqBjg==" spinCount="100000" sqref="A65:A66" name="Pianificazione_24"/>
    <protectedRange algorithmName="SHA-512" hashValue="qzuThZdftSoOd4N+KEUII7SX6vGa1kxXa3uY/YBwtocxNy4o9FTYgC5JYLnKzyE2vxFepDpBSV2rjpEqgQz/8A==" saltValue="16n7r4PHZajuu3J3hIrOpg==" spinCount="100000" sqref="A67" name="Pianificazione_25"/>
    <protectedRange algorithmName="SHA-512" hashValue="qzuThZdftSoOd4N+KEUII7SX6vGa1kxXa3uY/YBwtocxNy4o9FTYgC5JYLnKzyE2vxFepDpBSV2rjpEqgQz/8A==" saltValue="16n7r4PHZajuu3J3hIrOpg==" spinCount="100000" sqref="A68" name="Pianificazione_26"/>
    <protectedRange algorithmName="SHA-512" hashValue="qzuThZdftSoOd4N+KEUII7SX6vGa1kxXa3uY/YBwtocxNy4o9FTYgC5JYLnKzyE2vxFepDpBSV2rjpEqgQz/8A==" saltValue="16n7r4PHZajuu3J3hIrOpg==" spinCount="100000" sqref="A69:A73" name="Pianificazione_27"/>
  </protectedRanges>
  <autoFilter ref="A1:I73" xr:uid="{D7D5832B-2AC5-40E9-91E8-73F02E666441}"/>
  <conditionalFormatting sqref="A1:I1 A3:I4 A2:H2 A5:H5 A9:I9 A8:H8 A10:H12 A20:H20 A28:I28 A25:H27 A29:H30 A36:I37 A33:H35 A38:H38 A44:I45 A42:H43 A46:H46 A53:H55 A6:I7 A13:I19 A21:I24 A31:I32 A56:I1048576 A47:I52 A39:I41">
    <cfRule type="expression" dxfId="59" priority="49">
      <formula>$D1="Attivata"</formula>
    </cfRule>
    <cfRule type="expression" dxfId="58" priority="50">
      <formula>$D1="Non ancora programmata"</formula>
    </cfRule>
    <cfRule type="expression" dxfId="57" priority="51">
      <formula>$D1="Bandita"</formula>
    </cfRule>
    <cfRule type="expression" dxfId="56" priority="52">
      <formula>$D1="Aggiudicata"</formula>
    </cfRule>
  </conditionalFormatting>
  <conditionalFormatting sqref="D2:D73">
    <cfRule type="expression" dxfId="55" priority="54">
      <formula>$E2="Non ancora programmata"</formula>
    </cfRule>
    <cfRule type="expression" dxfId="54" priority="55">
      <formula>$E2="Bandita"</formula>
    </cfRule>
    <cfRule type="expression" dxfId="53" priority="56">
      <formula>$E2="Aggiudicata"</formula>
    </cfRule>
    <cfRule type="expression" dxfId="52" priority="57">
      <formula>$E2="Attivata"</formula>
    </cfRule>
  </conditionalFormatting>
  <conditionalFormatting sqref="H2:H73">
    <cfRule type="expression" dxfId="51" priority="58">
      <formula>$E2="Non ancora programmata"</formula>
    </cfRule>
    <cfRule type="expression" dxfId="50" priority="59">
      <formula>$E2="Bandita"</formula>
    </cfRule>
    <cfRule type="expression" dxfId="49" priority="60">
      <formula>$E2="Aggiudicata"</formula>
    </cfRule>
    <cfRule type="expression" dxfId="48" priority="61">
      <formula>$E2="Attivata"</formula>
    </cfRule>
  </conditionalFormatting>
  <conditionalFormatting sqref="I2">
    <cfRule type="expression" dxfId="47" priority="45">
      <formula>$D2="Attivata"</formula>
    </cfRule>
    <cfRule type="expression" dxfId="46" priority="46">
      <formula>$D2="Non ancora programmata"</formula>
    </cfRule>
    <cfRule type="expression" dxfId="45" priority="47">
      <formula>$D2="Bandita"</formula>
    </cfRule>
    <cfRule type="expression" dxfId="44" priority="48">
      <formula>$D2="Aggiudicata"</formula>
    </cfRule>
  </conditionalFormatting>
  <conditionalFormatting sqref="I5">
    <cfRule type="expression" dxfId="43" priority="41">
      <formula>$D5="Attivata"</formula>
    </cfRule>
    <cfRule type="expression" dxfId="42" priority="42">
      <formula>$D5="Non ancora programmata"</formula>
    </cfRule>
    <cfRule type="expression" dxfId="41" priority="43">
      <formula>$D5="Bandita"</formula>
    </cfRule>
    <cfRule type="expression" dxfId="40" priority="44">
      <formula>$D5="Aggiudicata"</formula>
    </cfRule>
  </conditionalFormatting>
  <conditionalFormatting sqref="I8">
    <cfRule type="expression" dxfId="39" priority="37">
      <formula>$D8="Attivata"</formula>
    </cfRule>
    <cfRule type="expression" dxfId="38" priority="38">
      <formula>$D8="Non ancora programmata"</formula>
    </cfRule>
    <cfRule type="expression" dxfId="37" priority="39">
      <formula>$D8="Bandita"</formula>
    </cfRule>
    <cfRule type="expression" dxfId="36" priority="40">
      <formula>$D8="Aggiudicata"</formula>
    </cfRule>
  </conditionalFormatting>
  <conditionalFormatting sqref="I10:I12">
    <cfRule type="expression" dxfId="35" priority="33">
      <formula>$D10="Attivata"</formula>
    </cfRule>
    <cfRule type="expression" dxfId="34" priority="34">
      <formula>$D10="Non ancora programmata"</formula>
    </cfRule>
    <cfRule type="expression" dxfId="33" priority="35">
      <formula>$D10="Bandita"</formula>
    </cfRule>
    <cfRule type="expression" dxfId="32" priority="36">
      <formula>$D10="Aggiudicata"</formula>
    </cfRule>
  </conditionalFormatting>
  <conditionalFormatting sqref="I20">
    <cfRule type="expression" dxfId="31" priority="29">
      <formula>$D20="Attivata"</formula>
    </cfRule>
    <cfRule type="expression" dxfId="30" priority="30">
      <formula>$D20="Non ancora programmata"</formula>
    </cfRule>
    <cfRule type="expression" dxfId="29" priority="31">
      <formula>$D20="Bandita"</formula>
    </cfRule>
    <cfRule type="expression" dxfId="28" priority="32">
      <formula>$D20="Aggiudicata"</formula>
    </cfRule>
  </conditionalFormatting>
  <conditionalFormatting sqref="I25:I27">
    <cfRule type="expression" dxfId="27" priority="25">
      <formula>$D25="Attivata"</formula>
    </cfRule>
    <cfRule type="expression" dxfId="26" priority="26">
      <formula>$D25="Non ancora programmata"</formula>
    </cfRule>
    <cfRule type="expression" dxfId="25" priority="27">
      <formula>$D25="Bandita"</formula>
    </cfRule>
    <cfRule type="expression" dxfId="24" priority="28">
      <formula>$D25="Aggiudicata"</formula>
    </cfRule>
  </conditionalFormatting>
  <conditionalFormatting sqref="I29:I30">
    <cfRule type="expression" dxfId="23" priority="21">
      <formula>$D29="Attivata"</formula>
    </cfRule>
    <cfRule type="expression" dxfId="22" priority="22">
      <formula>$D29="Non ancora programmata"</formula>
    </cfRule>
    <cfRule type="expression" dxfId="21" priority="23">
      <formula>$D29="Bandita"</formula>
    </cfRule>
    <cfRule type="expression" dxfId="20" priority="24">
      <formula>$D29="Aggiudicata"</formula>
    </cfRule>
  </conditionalFormatting>
  <conditionalFormatting sqref="I33:I35">
    <cfRule type="expression" dxfId="19" priority="17">
      <formula>$D33="Attivata"</formula>
    </cfRule>
    <cfRule type="expression" dxfId="18" priority="18">
      <formula>$D33="Non ancora programmata"</formula>
    </cfRule>
    <cfRule type="expression" dxfId="17" priority="19">
      <formula>$D33="Bandita"</formula>
    </cfRule>
    <cfRule type="expression" dxfId="16" priority="20">
      <formula>$D33="Aggiudicata"</formula>
    </cfRule>
  </conditionalFormatting>
  <conditionalFormatting sqref="I38">
    <cfRule type="expression" dxfId="15" priority="13">
      <formula>$D38="Attivata"</formula>
    </cfRule>
    <cfRule type="expression" dxfId="14" priority="14">
      <formula>$D38="Non ancora programmata"</formula>
    </cfRule>
    <cfRule type="expression" dxfId="13" priority="15">
      <formula>$D38="Bandita"</formula>
    </cfRule>
    <cfRule type="expression" dxfId="12" priority="16">
      <formula>$D38="Aggiudicata"</formula>
    </cfRule>
  </conditionalFormatting>
  <conditionalFormatting sqref="I42:I43">
    <cfRule type="expression" dxfId="11" priority="9">
      <formula>$D42="Attivata"</formula>
    </cfRule>
    <cfRule type="expression" dxfId="10" priority="10">
      <formula>$D42="Non ancora programmata"</formula>
    </cfRule>
    <cfRule type="expression" dxfId="9" priority="11">
      <formula>$D42="Bandita"</formula>
    </cfRule>
    <cfRule type="expression" dxfId="8" priority="12">
      <formula>$D42="Aggiudicata"</formula>
    </cfRule>
  </conditionalFormatting>
  <conditionalFormatting sqref="I46">
    <cfRule type="expression" dxfId="7" priority="5">
      <formula>$D46="Attivata"</formula>
    </cfRule>
    <cfRule type="expression" dxfId="6" priority="6">
      <formula>$D46="Non ancora programmata"</formula>
    </cfRule>
    <cfRule type="expression" dxfId="5" priority="7">
      <formula>$D46="Bandita"</formula>
    </cfRule>
    <cfRule type="expression" dxfId="4" priority="8">
      <formula>$D46="Aggiudicata"</formula>
    </cfRule>
  </conditionalFormatting>
  <conditionalFormatting sqref="I53:I55">
    <cfRule type="expression" dxfId="3" priority="1">
      <formula>$D53="Attivata"</formula>
    </cfRule>
    <cfRule type="expression" dxfId="2" priority="2">
      <formula>$D53="Non ancora programmata"</formula>
    </cfRule>
    <cfRule type="expression" dxfId="1" priority="3">
      <formula>$D53="Bandita"</formula>
    </cfRule>
    <cfRule type="expression" dxfId="0" priority="4">
      <formula>$D53="Aggiudicata"</formula>
    </cfRule>
  </conditionalFormatting>
  <hyperlinks>
    <hyperlink ref="I2" r:id="rId1" xr:uid="{E7C5B2C5-2873-4D41-9A97-38B3DA94E313}"/>
    <hyperlink ref="I5" r:id="rId2" xr:uid="{926BAB0C-B77B-4A70-B082-E2BC79D8B1A9}"/>
    <hyperlink ref="I8" r:id="rId3" xr:uid="{EB7C76A1-DE15-43F9-86F7-F64813A4E018}"/>
    <hyperlink ref="I10" r:id="rId4" xr:uid="{872DEC41-8DFF-4EEF-B643-A728FAE6A55B}"/>
    <hyperlink ref="I11" r:id="rId5" xr:uid="{15381482-771D-4F67-AFCB-10B2005A5627}"/>
    <hyperlink ref="I12" r:id="rId6" xr:uid="{C44F6BAB-7DF2-4DBA-8AE9-BD2F56EB7567}"/>
    <hyperlink ref="I20" r:id="rId7" xr:uid="{06F934FA-B732-4FB1-B0F9-A85E71CBB642}"/>
    <hyperlink ref="I25" r:id="rId8" xr:uid="{4EA683B7-EE77-4A24-876D-44A7F2B06D53}"/>
    <hyperlink ref="I26" r:id="rId9" xr:uid="{2AA4F496-B27E-4769-8BD2-F0F17F096135}"/>
    <hyperlink ref="I27" r:id="rId10" xr:uid="{B8C48370-18FE-49CB-BD9E-6061B3315A92}"/>
    <hyperlink ref="I29" r:id="rId11" xr:uid="{16AF8918-5ED6-4C6D-ACF3-2B4EE753F6E1}"/>
    <hyperlink ref="I30" r:id="rId12" xr:uid="{A121949A-7408-4705-ADA5-9DB2C7521548}"/>
    <hyperlink ref="I33" r:id="rId13" xr:uid="{1C01E316-2F12-4AB6-8AF9-EE07F13DFC47}"/>
    <hyperlink ref="I34" r:id="rId14" xr:uid="{DA568DE4-E7DE-4751-BFAC-D8BF482D86EB}"/>
    <hyperlink ref="I35" r:id="rId15" xr:uid="{47082216-2AA2-45DB-9923-D5100153DFBA}"/>
    <hyperlink ref="I38" r:id="rId16" xr:uid="{5D24C5A4-A589-476F-8E5B-08C90AFE88A6}"/>
    <hyperlink ref="I42" r:id="rId17" xr:uid="{228E06B2-35B7-4DC9-909D-1508E9B7A6F4}"/>
    <hyperlink ref="I43" r:id="rId18" xr:uid="{EEE8A99D-2A24-41FD-9356-7AEDC032A132}"/>
    <hyperlink ref="I46" r:id="rId19" xr:uid="{9C222A55-F90B-4D7B-B4A6-4D688A4B02C6}"/>
    <hyperlink ref="I54" r:id="rId20" xr:uid="{D52AAEF6-867B-4268-A8D9-84076601AEBB}"/>
    <hyperlink ref="I53" r:id="rId21" xr:uid="{789E2FB6-0FAB-4A72-9D31-6CADC576D929}"/>
    <hyperlink ref="I55" r:id="rId22" xr:uid="{0F9C3ED7-A714-4141-9CBA-A38BDB49F99E}"/>
    <hyperlink ref="I4" r:id="rId23" xr:uid="{D1221165-C7CE-48CE-9C13-A2A6ACCC3BF4}"/>
    <hyperlink ref="I7" r:id="rId24" xr:uid="{C14B8275-626D-4408-B86B-8BC978081875}"/>
    <hyperlink ref="I13" r:id="rId25" xr:uid="{E0EE95A5-D763-43D1-B1B5-E322987AFB72}"/>
    <hyperlink ref="I16" r:id="rId26" xr:uid="{35F19173-FE16-4D7C-9844-559701EFFAB0}"/>
    <hyperlink ref="I21" r:id="rId27" xr:uid="{B5055814-0D79-4751-A5FD-D23CB892AF01}"/>
    <hyperlink ref="I22" r:id="rId28" xr:uid="{D5AE24C3-39ED-454F-B3E5-AF677AB34C53}"/>
    <hyperlink ref="I31" r:id="rId29" xr:uid="{F52B9D75-C6A0-4F11-844F-A9A362C86B85}"/>
    <hyperlink ref="I56" r:id="rId30" xr:uid="{B9AD5496-7453-47FD-B104-1C6746FF7266}"/>
    <hyperlink ref="I57" r:id="rId31" xr:uid="{08D7172E-A220-4A82-A825-1F8891D7A246}"/>
    <hyperlink ref="I66" r:id="rId32" xr:uid="{6DAB7594-061F-499E-91AE-726AAEEED176}"/>
    <hyperlink ref="I67" r:id="rId33" xr:uid="{191B5CC4-88D9-49EB-A54D-891C94696E2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6C843-1993-46E3-A46B-2ACDACFD79FD}">
  <sheetPr>
    <tabColor rgb="FFC00000"/>
  </sheetPr>
  <dimension ref="A1:AR58"/>
  <sheetViews>
    <sheetView zoomScaleNormal="100" workbookViewId="0">
      <selection activeCell="E1" sqref="E1"/>
    </sheetView>
  </sheetViews>
  <sheetFormatPr defaultRowHeight="14.4" x14ac:dyDescent="0.3"/>
  <cols>
    <col min="1" max="1" width="26.33203125" customWidth="1"/>
    <col min="2" max="2" width="11.44140625" customWidth="1"/>
    <col min="3" max="3" width="11.6640625" customWidth="1"/>
    <col min="4" max="4" width="13.5546875" customWidth="1"/>
    <col min="5" max="5" width="31.5546875" customWidth="1"/>
    <col min="6" max="6" width="39.44140625" customWidth="1"/>
    <col min="7" max="7" width="55.5546875" customWidth="1"/>
    <col min="8" max="8" width="13.5546875" customWidth="1"/>
    <col min="9" max="9" width="11.33203125" customWidth="1"/>
    <col min="10" max="10" width="19.5546875" customWidth="1"/>
    <col min="11" max="11" width="25.5546875" customWidth="1"/>
    <col min="12" max="13" width="14.6640625" customWidth="1"/>
    <col min="14" max="14" width="10.6640625" customWidth="1"/>
    <col min="15" max="15" width="13.6640625" customWidth="1"/>
    <col min="16" max="16" width="11.6640625" customWidth="1"/>
    <col min="17" max="17" width="13.6640625" customWidth="1"/>
    <col min="18" max="18" width="14.6640625" customWidth="1"/>
    <col min="19" max="19" width="10.6640625" customWidth="1"/>
    <col min="20" max="20" width="13.6640625" customWidth="1"/>
    <col min="21" max="21" width="11.6640625" customWidth="1"/>
    <col min="22" max="22" width="14.6640625" customWidth="1"/>
    <col min="23" max="25" width="10.6640625" customWidth="1"/>
    <col min="26" max="26" width="13.6640625" customWidth="1"/>
    <col min="27" max="27" width="13.5546875" customWidth="1"/>
    <col min="28" max="28" width="11.44140625" customWidth="1"/>
    <col min="29" max="29" width="14.44140625" customWidth="1"/>
    <col min="30" max="30" width="14.6640625" customWidth="1"/>
    <col min="31" max="31" width="12.33203125" customWidth="1"/>
    <col min="32" max="32" width="11.44140625" customWidth="1"/>
    <col min="33" max="33" width="14.6640625" customWidth="1"/>
    <col min="34" max="34" width="11.44140625" customWidth="1"/>
    <col min="35" max="36" width="15.33203125" customWidth="1"/>
    <col min="37" max="38" width="11.44140625" customWidth="1"/>
    <col min="39" max="40" width="13" customWidth="1"/>
    <col min="41" max="41" width="15.44140625" customWidth="1"/>
    <col min="42" max="42" width="13.5546875" customWidth="1"/>
    <col min="43" max="43" width="11.44140625" customWidth="1"/>
    <col min="44" max="44" width="13.5546875" customWidth="1"/>
  </cols>
  <sheetData>
    <row r="1" spans="1:44" s="19" customFormat="1" ht="66.599999999999994" customHeight="1" x14ac:dyDescent="0.2">
      <c r="A1" s="47" t="s">
        <v>173</v>
      </c>
      <c r="B1" s="47" t="s">
        <v>174</v>
      </c>
      <c r="C1" s="47" t="s">
        <v>175</v>
      </c>
      <c r="D1" s="47" t="s">
        <v>176</v>
      </c>
      <c r="E1" s="47" t="s">
        <v>177</v>
      </c>
      <c r="F1" s="47" t="s">
        <v>178</v>
      </c>
      <c r="G1" s="47" t="s">
        <v>179</v>
      </c>
      <c r="H1" s="47" t="s">
        <v>180</v>
      </c>
      <c r="I1" s="47" t="s">
        <v>181</v>
      </c>
      <c r="J1" s="47" t="s">
        <v>182</v>
      </c>
      <c r="K1" s="47" t="s">
        <v>183</v>
      </c>
      <c r="L1" s="47" t="s">
        <v>184</v>
      </c>
      <c r="M1" s="47" t="s">
        <v>185</v>
      </c>
      <c r="N1" s="47" t="s">
        <v>186</v>
      </c>
      <c r="O1" s="47" t="s">
        <v>187</v>
      </c>
      <c r="P1" s="47" t="s">
        <v>188</v>
      </c>
      <c r="Q1" s="47" t="s">
        <v>189</v>
      </c>
      <c r="R1" s="47" t="s">
        <v>190</v>
      </c>
      <c r="S1" s="47" t="s">
        <v>191</v>
      </c>
      <c r="T1" s="47" t="s">
        <v>192</v>
      </c>
      <c r="U1" s="47" t="s">
        <v>193</v>
      </c>
      <c r="V1" s="47" t="s">
        <v>194</v>
      </c>
      <c r="W1" s="47" t="s">
        <v>195</v>
      </c>
      <c r="X1" s="47" t="s">
        <v>196</v>
      </c>
      <c r="Y1" s="47" t="s">
        <v>197</v>
      </c>
      <c r="Z1" s="47" t="s">
        <v>198</v>
      </c>
      <c r="AA1" s="47" t="s">
        <v>199</v>
      </c>
      <c r="AB1" s="47" t="s">
        <v>200</v>
      </c>
      <c r="AC1" s="47" t="s">
        <v>201</v>
      </c>
      <c r="AD1" s="47" t="s">
        <v>202</v>
      </c>
      <c r="AE1" s="47" t="s">
        <v>203</v>
      </c>
      <c r="AF1" s="47" t="s">
        <v>204</v>
      </c>
      <c r="AG1" s="47" t="s">
        <v>205</v>
      </c>
      <c r="AH1" s="47" t="s">
        <v>206</v>
      </c>
      <c r="AI1" s="47" t="s">
        <v>207</v>
      </c>
      <c r="AJ1" s="47" t="s">
        <v>208</v>
      </c>
      <c r="AK1" s="47" t="s">
        <v>209</v>
      </c>
      <c r="AL1" s="47" t="s">
        <v>210</v>
      </c>
      <c r="AM1" s="47" t="s">
        <v>211</v>
      </c>
      <c r="AN1" s="47" t="s">
        <v>212</v>
      </c>
      <c r="AO1" s="47" t="s">
        <v>213</v>
      </c>
      <c r="AP1" s="47" t="s">
        <v>214</v>
      </c>
      <c r="AQ1" s="47" t="s">
        <v>215</v>
      </c>
      <c r="AR1" s="47" t="s">
        <v>216</v>
      </c>
    </row>
    <row r="2" spans="1:44" s="19" customFormat="1" ht="41.1" customHeight="1" x14ac:dyDescent="0.2">
      <c r="A2" s="48" t="s">
        <v>217</v>
      </c>
      <c r="B2" s="48" t="s">
        <v>218</v>
      </c>
      <c r="C2" s="48" t="s">
        <v>0</v>
      </c>
      <c r="D2" s="60">
        <v>522</v>
      </c>
      <c r="E2" s="48" t="s">
        <v>78</v>
      </c>
      <c r="F2" s="48" t="s">
        <v>78</v>
      </c>
      <c r="G2" s="48" t="s">
        <v>1648</v>
      </c>
      <c r="H2" s="48" t="s">
        <v>221</v>
      </c>
      <c r="I2" s="48" t="s">
        <v>222</v>
      </c>
      <c r="J2" s="48" t="s">
        <v>1663</v>
      </c>
      <c r="K2" s="48" t="s">
        <v>29</v>
      </c>
      <c r="L2" s="50">
        <v>45554264.280000001</v>
      </c>
      <c r="M2" s="50">
        <v>30369509.52</v>
      </c>
      <c r="N2" s="49">
        <v>25</v>
      </c>
      <c r="O2" s="49">
        <v>30369509.52</v>
      </c>
      <c r="P2" s="49"/>
      <c r="Q2" s="49"/>
      <c r="R2" s="49"/>
      <c r="S2" s="51"/>
      <c r="T2" s="50"/>
      <c r="U2" s="51"/>
      <c r="V2" s="50"/>
      <c r="W2" s="51"/>
      <c r="X2" s="50"/>
      <c r="Y2" s="51"/>
      <c r="Z2" s="50"/>
      <c r="AA2" s="51"/>
      <c r="AB2" s="45">
        <v>45954</v>
      </c>
      <c r="AC2" s="45">
        <v>45958.485635185199</v>
      </c>
      <c r="AD2" s="45">
        <v>45958</v>
      </c>
      <c r="AE2" s="45">
        <v>45996</v>
      </c>
      <c r="AF2" s="45">
        <v>46015</v>
      </c>
      <c r="AG2" s="45">
        <v>46021</v>
      </c>
      <c r="AH2" s="45">
        <v>46030</v>
      </c>
      <c r="AI2" s="45"/>
      <c r="AJ2" s="45"/>
      <c r="AK2" s="45"/>
      <c r="AL2" s="45"/>
      <c r="AM2" s="45"/>
      <c r="AN2" s="45"/>
      <c r="AO2" s="45"/>
      <c r="AP2" s="45"/>
      <c r="AQ2" s="45"/>
      <c r="AR2" s="52"/>
    </row>
    <row r="3" spans="1:44" s="19" customFormat="1" ht="52.35" customHeight="1" x14ac:dyDescent="0.2">
      <c r="A3" s="53" t="s">
        <v>217</v>
      </c>
      <c r="B3" s="53" t="s">
        <v>218</v>
      </c>
      <c r="C3" s="53" t="s">
        <v>0</v>
      </c>
      <c r="D3" s="60">
        <v>710</v>
      </c>
      <c r="E3" s="53" t="s">
        <v>69</v>
      </c>
      <c r="F3" s="53" t="s">
        <v>219</v>
      </c>
      <c r="G3" s="53" t="s">
        <v>220</v>
      </c>
      <c r="H3" s="53" t="s">
        <v>221</v>
      </c>
      <c r="I3" s="53" t="s">
        <v>222</v>
      </c>
      <c r="J3" s="53" t="s">
        <v>228</v>
      </c>
      <c r="K3" s="53" t="s">
        <v>20</v>
      </c>
      <c r="L3" s="55">
        <v>1760000</v>
      </c>
      <c r="M3" s="55">
        <v>800000</v>
      </c>
      <c r="N3" s="54">
        <v>1</v>
      </c>
      <c r="O3" s="54">
        <v>800000</v>
      </c>
      <c r="P3" s="54">
        <v>1</v>
      </c>
      <c r="Q3" s="54">
        <v>800000</v>
      </c>
      <c r="R3" s="54">
        <v>520000</v>
      </c>
      <c r="S3" s="56"/>
      <c r="T3" s="55"/>
      <c r="U3" s="56"/>
      <c r="V3" s="55"/>
      <c r="W3" s="56"/>
      <c r="X3" s="55"/>
      <c r="Y3" s="56"/>
      <c r="Z3" s="55"/>
      <c r="AA3" s="56"/>
      <c r="AB3" s="57">
        <v>45707</v>
      </c>
      <c r="AC3" s="57">
        <v>45712.4240066782</v>
      </c>
      <c r="AD3" s="57">
        <v>45712</v>
      </c>
      <c r="AE3" s="57">
        <v>45727</v>
      </c>
      <c r="AF3" s="57"/>
      <c r="AG3" s="57">
        <v>45747</v>
      </c>
      <c r="AH3" s="57">
        <v>45748</v>
      </c>
      <c r="AI3" s="57">
        <v>45748.418756446801</v>
      </c>
      <c r="AJ3" s="57">
        <v>45784.617984641198</v>
      </c>
      <c r="AK3" s="57">
        <v>45784.618238344898</v>
      </c>
      <c r="AL3" s="57">
        <v>45799.540221064803</v>
      </c>
      <c r="AM3" s="57">
        <v>45799.606776932902</v>
      </c>
      <c r="AN3" s="57">
        <v>45799.608881828703</v>
      </c>
      <c r="AO3" s="57">
        <v>45834.647017939802</v>
      </c>
      <c r="AP3" s="57"/>
      <c r="AQ3" s="57">
        <v>45834.647017939802</v>
      </c>
      <c r="AR3" s="58" t="s">
        <v>224</v>
      </c>
    </row>
    <row r="4" spans="1:44" s="19" customFormat="1" ht="41.1" customHeight="1" x14ac:dyDescent="0.2">
      <c r="A4" s="48" t="s">
        <v>217</v>
      </c>
      <c r="B4" s="48" t="s">
        <v>218</v>
      </c>
      <c r="C4" s="48" t="s">
        <v>0</v>
      </c>
      <c r="D4" s="60">
        <v>716</v>
      </c>
      <c r="E4" s="48" t="s">
        <v>71</v>
      </c>
      <c r="F4" s="48" t="s">
        <v>225</v>
      </c>
      <c r="G4" s="48" t="s">
        <v>226</v>
      </c>
      <c r="H4" s="48" t="s">
        <v>227</v>
      </c>
      <c r="I4" s="48" t="s">
        <v>222</v>
      </c>
      <c r="J4" s="48" t="s">
        <v>228</v>
      </c>
      <c r="K4" s="48" t="s">
        <v>33</v>
      </c>
      <c r="L4" s="50">
        <v>3597660</v>
      </c>
      <c r="M4" s="50">
        <v>1798830</v>
      </c>
      <c r="N4" s="49">
        <v>1</v>
      </c>
      <c r="O4" s="49">
        <v>1798830</v>
      </c>
      <c r="P4" s="49">
        <v>1</v>
      </c>
      <c r="Q4" s="49">
        <v>1798830</v>
      </c>
      <c r="R4" s="49">
        <v>1798830</v>
      </c>
      <c r="S4" s="51"/>
      <c r="T4" s="50"/>
      <c r="U4" s="51"/>
      <c r="V4" s="50"/>
      <c r="W4" s="51"/>
      <c r="X4" s="50"/>
      <c r="Y4" s="51">
        <v>1</v>
      </c>
      <c r="Z4" s="50">
        <v>1798830</v>
      </c>
      <c r="AA4" s="51"/>
      <c r="AB4" s="45">
        <v>45720</v>
      </c>
      <c r="AC4" s="45">
        <v>45723.349572569401</v>
      </c>
      <c r="AD4" s="45">
        <v>45723</v>
      </c>
      <c r="AE4" s="45">
        <v>45740</v>
      </c>
      <c r="AF4" s="45"/>
      <c r="AG4" s="45">
        <v>45761</v>
      </c>
      <c r="AH4" s="45">
        <v>45763</v>
      </c>
      <c r="AI4" s="45">
        <v>45763.459950231503</v>
      </c>
      <c r="AJ4" s="45"/>
      <c r="AK4" s="45">
        <v>45782.412715740698</v>
      </c>
      <c r="AL4" s="45">
        <v>45784.544194062502</v>
      </c>
      <c r="AM4" s="45">
        <v>45784.548880358801</v>
      </c>
      <c r="AN4" s="45">
        <v>45784.556690705998</v>
      </c>
      <c r="AO4" s="45">
        <v>45820.555820983798</v>
      </c>
      <c r="AP4" s="45">
        <v>45869.789583333302</v>
      </c>
      <c r="AQ4" s="45">
        <v>45822.073600613403</v>
      </c>
      <c r="AR4" s="52" t="s">
        <v>229</v>
      </c>
    </row>
    <row r="5" spans="1:44" s="19" customFormat="1" ht="41.1" customHeight="1" x14ac:dyDescent="0.2">
      <c r="A5" s="53" t="s">
        <v>217</v>
      </c>
      <c r="B5" s="53" t="s">
        <v>233</v>
      </c>
      <c r="C5" s="53" t="s">
        <v>0</v>
      </c>
      <c r="D5" s="60">
        <v>720</v>
      </c>
      <c r="E5" s="53" t="s">
        <v>124</v>
      </c>
      <c r="F5" s="53" t="s">
        <v>1664</v>
      </c>
      <c r="G5" s="53" t="s">
        <v>1665</v>
      </c>
      <c r="H5" s="53" t="s">
        <v>227</v>
      </c>
      <c r="I5" s="53" t="s">
        <v>222</v>
      </c>
      <c r="J5" s="53" t="s">
        <v>244</v>
      </c>
      <c r="K5" s="53" t="s">
        <v>16</v>
      </c>
      <c r="L5" s="55">
        <v>75886272</v>
      </c>
      <c r="M5" s="55">
        <v>63238560</v>
      </c>
      <c r="N5" s="54">
        <v>7</v>
      </c>
      <c r="O5" s="54">
        <v>63238560</v>
      </c>
      <c r="P5" s="54"/>
      <c r="Q5" s="54"/>
      <c r="R5" s="54"/>
      <c r="S5" s="56"/>
      <c r="T5" s="55"/>
      <c r="U5" s="56">
        <v>7</v>
      </c>
      <c r="V5" s="55">
        <v>63238560</v>
      </c>
      <c r="W5" s="56"/>
      <c r="X5" s="55"/>
      <c r="Y5" s="56"/>
      <c r="Z5" s="55"/>
      <c r="AA5" s="56"/>
      <c r="AB5" s="57">
        <v>46002</v>
      </c>
      <c r="AC5" s="57">
        <v>46010.494800729197</v>
      </c>
      <c r="AD5" s="57">
        <v>46010</v>
      </c>
      <c r="AE5" s="57">
        <v>46049</v>
      </c>
      <c r="AF5" s="57">
        <v>46058</v>
      </c>
      <c r="AG5" s="57">
        <v>46065</v>
      </c>
      <c r="AH5" s="57">
        <v>46069</v>
      </c>
      <c r="AI5" s="57"/>
      <c r="AJ5" s="57"/>
      <c r="AK5" s="57"/>
      <c r="AL5" s="57"/>
      <c r="AM5" s="57"/>
      <c r="AN5" s="57"/>
      <c r="AO5" s="57"/>
      <c r="AP5" s="57"/>
      <c r="AQ5" s="57"/>
      <c r="AR5" s="58"/>
    </row>
    <row r="6" spans="1:44" s="19" customFormat="1" ht="41.1" customHeight="1" x14ac:dyDescent="0.2">
      <c r="A6" s="48" t="s">
        <v>217</v>
      </c>
      <c r="B6" s="48" t="s">
        <v>218</v>
      </c>
      <c r="C6" s="48" t="s">
        <v>0</v>
      </c>
      <c r="D6" s="60">
        <v>721</v>
      </c>
      <c r="E6" s="48" t="s">
        <v>230</v>
      </c>
      <c r="F6" s="48" t="s">
        <v>231</v>
      </c>
      <c r="G6" s="48" t="s">
        <v>231</v>
      </c>
      <c r="H6" s="48" t="s">
        <v>227</v>
      </c>
      <c r="I6" s="48" t="s">
        <v>222</v>
      </c>
      <c r="J6" s="48" t="s">
        <v>232</v>
      </c>
      <c r="K6" s="48" t="s">
        <v>59</v>
      </c>
      <c r="L6" s="50">
        <v>4583333.7</v>
      </c>
      <c r="M6" s="50">
        <v>2500000.2000000002</v>
      </c>
      <c r="N6" s="49">
        <v>1</v>
      </c>
      <c r="O6" s="49">
        <v>2500000.2000000002</v>
      </c>
      <c r="P6" s="49"/>
      <c r="Q6" s="49"/>
      <c r="R6" s="49"/>
      <c r="S6" s="51">
        <v>1</v>
      </c>
      <c r="T6" s="50">
        <v>2500000.2000000002</v>
      </c>
      <c r="U6" s="51"/>
      <c r="V6" s="50"/>
      <c r="W6" s="51"/>
      <c r="X6" s="50"/>
      <c r="Y6" s="51"/>
      <c r="Z6" s="50"/>
      <c r="AA6" s="51"/>
      <c r="AB6" s="45">
        <v>45813</v>
      </c>
      <c r="AC6" s="45">
        <v>45820.404989699098</v>
      </c>
      <c r="AD6" s="45">
        <v>45820</v>
      </c>
      <c r="AE6" s="45">
        <v>45835</v>
      </c>
      <c r="AF6" s="45"/>
      <c r="AG6" s="45">
        <v>45862</v>
      </c>
      <c r="AH6" s="45">
        <v>45867</v>
      </c>
      <c r="AI6" s="45"/>
      <c r="AJ6" s="45"/>
      <c r="AK6" s="45"/>
      <c r="AL6" s="45"/>
      <c r="AM6" s="45"/>
      <c r="AN6" s="45"/>
      <c r="AO6" s="45"/>
      <c r="AP6" s="45"/>
      <c r="AQ6" s="45">
        <v>45873.055674803203</v>
      </c>
      <c r="AR6" s="52"/>
    </row>
    <row r="7" spans="1:44" s="19" customFormat="1" ht="41.1" customHeight="1" x14ac:dyDescent="0.2">
      <c r="A7" s="53" t="s">
        <v>217</v>
      </c>
      <c r="B7" s="53" t="s">
        <v>233</v>
      </c>
      <c r="C7" s="53" t="s">
        <v>0</v>
      </c>
      <c r="D7" s="60">
        <v>725</v>
      </c>
      <c r="E7" s="53" t="s">
        <v>117</v>
      </c>
      <c r="F7" s="53" t="s">
        <v>234</v>
      </c>
      <c r="G7" s="53" t="s">
        <v>235</v>
      </c>
      <c r="H7" s="53" t="s">
        <v>227</v>
      </c>
      <c r="I7" s="53" t="s">
        <v>236</v>
      </c>
      <c r="J7" s="53" t="s">
        <v>237</v>
      </c>
      <c r="K7" s="53" t="s">
        <v>34</v>
      </c>
      <c r="L7" s="55">
        <v>16661040</v>
      </c>
      <c r="M7" s="55">
        <v>13884200</v>
      </c>
      <c r="N7" s="54">
        <v>9</v>
      </c>
      <c r="O7" s="54">
        <v>13884200</v>
      </c>
      <c r="P7" s="54"/>
      <c r="Q7" s="54"/>
      <c r="R7" s="54"/>
      <c r="S7" s="56"/>
      <c r="T7" s="55"/>
      <c r="U7" s="56">
        <v>9</v>
      </c>
      <c r="V7" s="55">
        <v>13884200</v>
      </c>
      <c r="W7" s="56"/>
      <c r="X7" s="55"/>
      <c r="Y7" s="56"/>
      <c r="Z7" s="55"/>
      <c r="AA7" s="56"/>
      <c r="AB7" s="57"/>
      <c r="AC7" s="57">
        <v>45785.624521145801</v>
      </c>
      <c r="AD7" s="57"/>
      <c r="AE7" s="57">
        <v>45813</v>
      </c>
      <c r="AF7" s="57">
        <v>45828</v>
      </c>
      <c r="AG7" s="57">
        <v>45834</v>
      </c>
      <c r="AH7" s="57">
        <v>45838</v>
      </c>
      <c r="AI7" s="57">
        <v>45838.421072141202</v>
      </c>
      <c r="AJ7" s="57">
        <v>45937.416898807904</v>
      </c>
      <c r="AK7" s="57">
        <v>45937.421697800899</v>
      </c>
      <c r="AL7" s="57"/>
      <c r="AM7" s="57"/>
      <c r="AN7" s="57"/>
      <c r="AO7" s="57"/>
      <c r="AP7" s="57"/>
      <c r="AQ7" s="57"/>
      <c r="AR7" s="58"/>
    </row>
    <row r="8" spans="1:44" s="19" customFormat="1" ht="41.1" customHeight="1" x14ac:dyDescent="0.2">
      <c r="A8" s="48" t="s">
        <v>217</v>
      </c>
      <c r="B8" s="48" t="s">
        <v>233</v>
      </c>
      <c r="C8" s="48" t="s">
        <v>0</v>
      </c>
      <c r="D8" s="60">
        <v>727</v>
      </c>
      <c r="E8" s="48" t="s">
        <v>238</v>
      </c>
      <c r="F8" s="48" t="s">
        <v>239</v>
      </c>
      <c r="G8" s="48" t="s">
        <v>240</v>
      </c>
      <c r="H8" s="48" t="s">
        <v>227</v>
      </c>
      <c r="I8" s="48" t="s">
        <v>236</v>
      </c>
      <c r="J8" s="48" t="s">
        <v>223</v>
      </c>
      <c r="K8" s="48" t="s">
        <v>34</v>
      </c>
      <c r="L8" s="50">
        <v>14995200</v>
      </c>
      <c r="M8" s="50">
        <v>12496000</v>
      </c>
      <c r="N8" s="49">
        <v>31</v>
      </c>
      <c r="O8" s="49">
        <v>12496000</v>
      </c>
      <c r="P8" s="49">
        <v>29</v>
      </c>
      <c r="Q8" s="49">
        <v>12294500</v>
      </c>
      <c r="R8" s="49">
        <v>3904767.68</v>
      </c>
      <c r="S8" s="51">
        <v>2</v>
      </c>
      <c r="T8" s="50">
        <v>201500</v>
      </c>
      <c r="U8" s="51"/>
      <c r="V8" s="50"/>
      <c r="W8" s="51"/>
      <c r="X8" s="50"/>
      <c r="Y8" s="51">
        <v>28</v>
      </c>
      <c r="Z8" s="50">
        <v>10549500</v>
      </c>
      <c r="AA8" s="51"/>
      <c r="AB8" s="45">
        <v>45806</v>
      </c>
      <c r="AC8" s="45">
        <v>45807.494232754601</v>
      </c>
      <c r="AD8" s="45"/>
      <c r="AE8" s="45">
        <v>45832</v>
      </c>
      <c r="AF8" s="45">
        <v>45832</v>
      </c>
      <c r="AG8" s="45">
        <v>45862</v>
      </c>
      <c r="AH8" s="45">
        <v>45866</v>
      </c>
      <c r="AI8" s="45">
        <v>45866.438272685198</v>
      </c>
      <c r="AJ8" s="45"/>
      <c r="AK8" s="45"/>
      <c r="AL8" s="45"/>
      <c r="AM8" s="45">
        <v>45902.4206277431</v>
      </c>
      <c r="AN8" s="45">
        <v>45902.424548229203</v>
      </c>
      <c r="AO8" s="45">
        <v>45979.753828125002</v>
      </c>
      <c r="AP8" s="45">
        <v>46014.6940509259</v>
      </c>
      <c r="AQ8" s="45"/>
      <c r="AR8" s="52"/>
    </row>
    <row r="9" spans="1:44" s="19" customFormat="1" ht="52.35" customHeight="1" x14ac:dyDescent="0.2">
      <c r="A9" s="53" t="s">
        <v>217</v>
      </c>
      <c r="B9" s="53" t="s">
        <v>218</v>
      </c>
      <c r="C9" s="53" t="s">
        <v>0</v>
      </c>
      <c r="D9" s="60">
        <v>729</v>
      </c>
      <c r="E9" s="53" t="s">
        <v>241</v>
      </c>
      <c r="F9" s="53" t="s">
        <v>242</v>
      </c>
      <c r="G9" s="53" t="s">
        <v>243</v>
      </c>
      <c r="H9" s="53" t="s">
        <v>227</v>
      </c>
      <c r="I9" s="53" t="s">
        <v>222</v>
      </c>
      <c r="J9" s="53" t="s">
        <v>223</v>
      </c>
      <c r="K9" s="53" t="s">
        <v>20</v>
      </c>
      <c r="L9" s="55">
        <v>1367100</v>
      </c>
      <c r="M9" s="55">
        <v>490000</v>
      </c>
      <c r="N9" s="54">
        <v>4</v>
      </c>
      <c r="O9" s="54">
        <v>490000</v>
      </c>
      <c r="P9" s="54">
        <v>4</v>
      </c>
      <c r="Q9" s="54">
        <v>490000</v>
      </c>
      <c r="R9" s="54">
        <v>368000</v>
      </c>
      <c r="S9" s="56"/>
      <c r="T9" s="55"/>
      <c r="U9" s="56"/>
      <c r="V9" s="55"/>
      <c r="W9" s="56"/>
      <c r="X9" s="55"/>
      <c r="Y9" s="56"/>
      <c r="Z9" s="55"/>
      <c r="AA9" s="56"/>
      <c r="AB9" s="57"/>
      <c r="AC9" s="57">
        <v>45863.4168490394</v>
      </c>
      <c r="AD9" s="57">
        <v>45863</v>
      </c>
      <c r="AE9" s="57">
        <v>45905</v>
      </c>
      <c r="AF9" s="57"/>
      <c r="AG9" s="57">
        <v>45930</v>
      </c>
      <c r="AH9" s="57">
        <v>45932</v>
      </c>
      <c r="AI9" s="57">
        <v>45932.421370104203</v>
      </c>
      <c r="AJ9" s="57">
        <v>45943.419447916698</v>
      </c>
      <c r="AK9" s="57">
        <v>45943.421671794</v>
      </c>
      <c r="AL9" s="57">
        <v>45959.463288043997</v>
      </c>
      <c r="AM9" s="57">
        <v>45959.468350231502</v>
      </c>
      <c r="AN9" s="57">
        <v>45959.469442245398</v>
      </c>
      <c r="AO9" s="57">
        <v>46008.553806747703</v>
      </c>
      <c r="AP9" s="57"/>
      <c r="AQ9" s="57"/>
      <c r="AR9" s="58"/>
    </row>
    <row r="10" spans="1:44" s="19" customFormat="1" ht="52.35" customHeight="1" x14ac:dyDescent="0.2">
      <c r="A10" s="48" t="s">
        <v>217</v>
      </c>
      <c r="B10" s="48" t="s">
        <v>281</v>
      </c>
      <c r="C10" s="48" t="s">
        <v>0</v>
      </c>
      <c r="D10" s="60">
        <v>733</v>
      </c>
      <c r="E10" s="48" t="s">
        <v>79</v>
      </c>
      <c r="F10" s="48" t="s">
        <v>1666</v>
      </c>
      <c r="G10" s="48" t="s">
        <v>1666</v>
      </c>
      <c r="H10" s="48" t="s">
        <v>227</v>
      </c>
      <c r="I10" s="48" t="s">
        <v>222</v>
      </c>
      <c r="J10" s="48" t="s">
        <v>244</v>
      </c>
      <c r="K10" s="48" t="s">
        <v>33</v>
      </c>
      <c r="L10" s="50">
        <v>55200000</v>
      </c>
      <c r="M10" s="50">
        <v>46000000</v>
      </c>
      <c r="N10" s="49">
        <v>2</v>
      </c>
      <c r="O10" s="49">
        <v>46000000</v>
      </c>
      <c r="P10" s="49"/>
      <c r="Q10" s="49"/>
      <c r="R10" s="49"/>
      <c r="S10" s="51"/>
      <c r="T10" s="50"/>
      <c r="U10" s="51">
        <v>2</v>
      </c>
      <c r="V10" s="50">
        <v>46000000</v>
      </c>
      <c r="W10" s="51"/>
      <c r="X10" s="50"/>
      <c r="Y10" s="51"/>
      <c r="Z10" s="50"/>
      <c r="AA10" s="51"/>
      <c r="AB10" s="45">
        <v>46009</v>
      </c>
      <c r="AC10" s="45">
        <v>46014.337881631902</v>
      </c>
      <c r="AD10" s="45">
        <v>46014</v>
      </c>
      <c r="AE10" s="45">
        <v>46041</v>
      </c>
      <c r="AF10" s="45"/>
      <c r="AG10" s="45">
        <v>46055</v>
      </c>
      <c r="AH10" s="45">
        <v>46057</v>
      </c>
      <c r="AI10" s="45"/>
      <c r="AJ10" s="45"/>
      <c r="AK10" s="45"/>
      <c r="AL10" s="45"/>
      <c r="AM10" s="45"/>
      <c r="AN10" s="45"/>
      <c r="AO10" s="45"/>
      <c r="AP10" s="45"/>
      <c r="AQ10" s="45"/>
      <c r="AR10" s="52"/>
    </row>
    <row r="11" spans="1:44" s="19" customFormat="1" ht="41.1" customHeight="1" x14ac:dyDescent="0.2">
      <c r="A11" s="53" t="s">
        <v>217</v>
      </c>
      <c r="B11" s="53" t="s">
        <v>281</v>
      </c>
      <c r="C11" s="53" t="s">
        <v>0</v>
      </c>
      <c r="D11" s="60">
        <v>735</v>
      </c>
      <c r="E11" s="53" t="s">
        <v>80</v>
      </c>
      <c r="F11" s="53" t="s">
        <v>80</v>
      </c>
      <c r="G11" s="53" t="s">
        <v>1630</v>
      </c>
      <c r="H11" s="53" t="s">
        <v>227</v>
      </c>
      <c r="I11" s="53" t="s">
        <v>222</v>
      </c>
      <c r="J11" s="53" t="s">
        <v>223</v>
      </c>
      <c r="K11" s="53" t="s">
        <v>20</v>
      </c>
      <c r="L11" s="55">
        <v>10406834.119999999</v>
      </c>
      <c r="M11" s="55">
        <v>5946762.3499999996</v>
      </c>
      <c r="N11" s="54">
        <v>4</v>
      </c>
      <c r="O11" s="54">
        <v>5946762.3499999996</v>
      </c>
      <c r="P11" s="54">
        <v>4</v>
      </c>
      <c r="Q11" s="54">
        <v>5946762.3499999996</v>
      </c>
      <c r="R11" s="54">
        <v>4418646.13</v>
      </c>
      <c r="S11" s="56"/>
      <c r="T11" s="55"/>
      <c r="U11" s="56"/>
      <c r="V11" s="55"/>
      <c r="W11" s="56"/>
      <c r="X11" s="55"/>
      <c r="Y11" s="56"/>
      <c r="Z11" s="55"/>
      <c r="AA11" s="56"/>
      <c r="AB11" s="57"/>
      <c r="AC11" s="57">
        <v>45910.429801469902</v>
      </c>
      <c r="AD11" s="57">
        <v>45910</v>
      </c>
      <c r="AE11" s="57">
        <v>45929</v>
      </c>
      <c r="AF11" s="57"/>
      <c r="AG11" s="57">
        <v>45944</v>
      </c>
      <c r="AH11" s="57">
        <v>45945</v>
      </c>
      <c r="AI11" s="57">
        <v>45945.418260335697</v>
      </c>
      <c r="AJ11" s="57"/>
      <c r="AK11" s="57"/>
      <c r="AL11" s="57"/>
      <c r="AM11" s="57">
        <v>45954.525917210703</v>
      </c>
      <c r="AN11" s="57">
        <v>45954.529260335701</v>
      </c>
      <c r="AO11" s="57">
        <v>46021.899052696797</v>
      </c>
      <c r="AP11" s="57"/>
      <c r="AQ11" s="57"/>
      <c r="AR11" s="58"/>
    </row>
    <row r="12" spans="1:44" s="19" customFormat="1" ht="41.1" customHeight="1" x14ac:dyDescent="0.2">
      <c r="A12" s="48" t="s">
        <v>217</v>
      </c>
      <c r="B12" s="48" t="s">
        <v>233</v>
      </c>
      <c r="C12" s="48" t="s">
        <v>0</v>
      </c>
      <c r="D12" s="60">
        <v>740</v>
      </c>
      <c r="E12" s="48" t="s">
        <v>120</v>
      </c>
      <c r="F12" s="48" t="s">
        <v>245</v>
      </c>
      <c r="G12" s="48" t="s">
        <v>246</v>
      </c>
      <c r="H12" s="48" t="s">
        <v>227</v>
      </c>
      <c r="I12" s="48" t="s">
        <v>222</v>
      </c>
      <c r="J12" s="48" t="s">
        <v>237</v>
      </c>
      <c r="K12" s="48" t="s">
        <v>16</v>
      </c>
      <c r="L12" s="50">
        <v>25772040</v>
      </c>
      <c r="M12" s="50">
        <v>21476700</v>
      </c>
      <c r="N12" s="49">
        <v>3</v>
      </c>
      <c r="O12" s="49">
        <v>21476700</v>
      </c>
      <c r="P12" s="49"/>
      <c r="Q12" s="49"/>
      <c r="R12" s="49"/>
      <c r="S12" s="51"/>
      <c r="T12" s="50"/>
      <c r="U12" s="51">
        <v>3</v>
      </c>
      <c r="V12" s="50">
        <v>21476700</v>
      </c>
      <c r="W12" s="51"/>
      <c r="X12" s="50"/>
      <c r="Y12" s="51"/>
      <c r="Z12" s="50"/>
      <c r="AA12" s="51"/>
      <c r="AB12" s="45">
        <v>45866</v>
      </c>
      <c r="AC12" s="45">
        <v>45868.485781446798</v>
      </c>
      <c r="AD12" s="45">
        <v>45868</v>
      </c>
      <c r="AE12" s="45">
        <v>45918</v>
      </c>
      <c r="AF12" s="45">
        <v>45924</v>
      </c>
      <c r="AG12" s="45">
        <v>45932</v>
      </c>
      <c r="AH12" s="45">
        <v>45936</v>
      </c>
      <c r="AI12" s="45">
        <v>45936.397110532402</v>
      </c>
      <c r="AJ12" s="45">
        <v>46010.425677858802</v>
      </c>
      <c r="AK12" s="45">
        <v>46010.429718831001</v>
      </c>
      <c r="AL12" s="45"/>
      <c r="AM12" s="45"/>
      <c r="AN12" s="45"/>
      <c r="AO12" s="45"/>
      <c r="AP12" s="45"/>
      <c r="AQ12" s="45"/>
      <c r="AR12" s="52"/>
    </row>
    <row r="13" spans="1:44" s="19" customFormat="1" ht="52.35" customHeight="1" x14ac:dyDescent="0.2">
      <c r="A13" s="53" t="s">
        <v>217</v>
      </c>
      <c r="B13" s="53" t="s">
        <v>218</v>
      </c>
      <c r="C13" s="53" t="s">
        <v>0</v>
      </c>
      <c r="D13" s="60">
        <v>754</v>
      </c>
      <c r="E13" s="53" t="s">
        <v>247</v>
      </c>
      <c r="F13" s="53" t="s">
        <v>248</v>
      </c>
      <c r="G13" s="59" t="s">
        <v>249</v>
      </c>
      <c r="H13" s="53" t="s">
        <v>227</v>
      </c>
      <c r="I13" s="53" t="s">
        <v>222</v>
      </c>
      <c r="J13" s="53" t="s">
        <v>223</v>
      </c>
      <c r="K13" s="53" t="s">
        <v>161</v>
      </c>
      <c r="L13" s="55">
        <v>11040000</v>
      </c>
      <c r="M13" s="55">
        <v>2450000</v>
      </c>
      <c r="N13" s="54">
        <v>2</v>
      </c>
      <c r="O13" s="54">
        <v>1225000</v>
      </c>
      <c r="P13" s="54">
        <v>2</v>
      </c>
      <c r="Q13" s="54">
        <v>2450000</v>
      </c>
      <c r="R13" s="54">
        <v>183762.25</v>
      </c>
      <c r="S13" s="56"/>
      <c r="T13" s="55"/>
      <c r="U13" s="56"/>
      <c r="V13" s="55"/>
      <c r="W13" s="56"/>
      <c r="X13" s="55"/>
      <c r="Y13" s="56"/>
      <c r="Z13" s="55"/>
      <c r="AA13" s="56"/>
      <c r="AB13" s="57"/>
      <c r="AC13" s="57">
        <v>45678.611257951401</v>
      </c>
      <c r="AD13" s="57">
        <v>45678</v>
      </c>
      <c r="AE13" s="57">
        <v>45712</v>
      </c>
      <c r="AF13" s="57"/>
      <c r="AG13" s="57">
        <v>45726</v>
      </c>
      <c r="AH13" s="57">
        <v>45727</v>
      </c>
      <c r="AI13" s="57">
        <v>45727.428069409703</v>
      </c>
      <c r="AJ13" s="57">
        <v>45761.614510150503</v>
      </c>
      <c r="AK13" s="57">
        <v>45761.622005173602</v>
      </c>
      <c r="AL13" s="57">
        <v>45952.472431365699</v>
      </c>
      <c r="AM13" s="57">
        <v>45960.410293402798</v>
      </c>
      <c r="AN13" s="57">
        <v>45960.486730474498</v>
      </c>
      <c r="AO13" s="57">
        <v>46002.646356284698</v>
      </c>
      <c r="AP13" s="57"/>
      <c r="AQ13" s="57"/>
      <c r="AR13" s="58"/>
    </row>
    <row r="14" spans="1:44" s="19" customFormat="1" ht="41.1" customHeight="1" x14ac:dyDescent="0.2">
      <c r="A14" s="48" t="s">
        <v>217</v>
      </c>
      <c r="B14" s="48" t="s">
        <v>137</v>
      </c>
      <c r="C14" s="48" t="s">
        <v>0</v>
      </c>
      <c r="D14" s="60">
        <v>771</v>
      </c>
      <c r="E14" s="48" t="s">
        <v>139</v>
      </c>
      <c r="F14" s="48" t="s">
        <v>139</v>
      </c>
      <c r="G14" s="48" t="s">
        <v>250</v>
      </c>
      <c r="H14" s="48" t="s">
        <v>227</v>
      </c>
      <c r="I14" s="48" t="s">
        <v>236</v>
      </c>
      <c r="J14" s="48" t="s">
        <v>223</v>
      </c>
      <c r="K14" s="48" t="s">
        <v>17</v>
      </c>
      <c r="L14" s="50">
        <v>552663259.20000005</v>
      </c>
      <c r="M14" s="50">
        <v>460552716</v>
      </c>
      <c r="N14" s="49">
        <v>246</v>
      </c>
      <c r="O14" s="49">
        <v>460552716</v>
      </c>
      <c r="P14" s="49">
        <v>161</v>
      </c>
      <c r="Q14" s="49">
        <v>448031859</v>
      </c>
      <c r="R14" s="49">
        <v>394687114.13</v>
      </c>
      <c r="S14" s="51">
        <v>84</v>
      </c>
      <c r="T14" s="50">
        <v>12452979</v>
      </c>
      <c r="U14" s="51">
        <v>1</v>
      </c>
      <c r="V14" s="50">
        <v>67878</v>
      </c>
      <c r="W14" s="51"/>
      <c r="X14" s="50"/>
      <c r="Y14" s="51">
        <v>160</v>
      </c>
      <c r="Z14" s="50">
        <v>444207052</v>
      </c>
      <c r="AA14" s="51"/>
      <c r="AB14" s="45">
        <v>45713</v>
      </c>
      <c r="AC14" s="45">
        <v>45713.685878622702</v>
      </c>
      <c r="AD14" s="45"/>
      <c r="AE14" s="45">
        <v>45723</v>
      </c>
      <c r="AF14" s="45"/>
      <c r="AG14" s="45">
        <v>45733</v>
      </c>
      <c r="AH14" s="45">
        <v>45734</v>
      </c>
      <c r="AI14" s="45">
        <v>45734.396895983802</v>
      </c>
      <c r="AJ14" s="45"/>
      <c r="AK14" s="45"/>
      <c r="AL14" s="45"/>
      <c r="AM14" s="45">
        <v>45735.608486111101</v>
      </c>
      <c r="AN14" s="45">
        <v>45735.612144213002</v>
      </c>
      <c r="AO14" s="45">
        <v>45761.536657951401</v>
      </c>
      <c r="AP14" s="45">
        <v>45777.5</v>
      </c>
      <c r="AQ14" s="45"/>
      <c r="AR14" s="52"/>
    </row>
    <row r="15" spans="1:44" s="19" customFormat="1" ht="41.1" customHeight="1" x14ac:dyDescent="0.2">
      <c r="A15" s="53" t="s">
        <v>217</v>
      </c>
      <c r="B15" s="53" t="s">
        <v>218</v>
      </c>
      <c r="C15" s="53" t="s">
        <v>0</v>
      </c>
      <c r="D15" s="60">
        <v>772</v>
      </c>
      <c r="E15" s="53" t="s">
        <v>1649</v>
      </c>
      <c r="F15" s="53" t="s">
        <v>1650</v>
      </c>
      <c r="G15" s="53" t="s">
        <v>1651</v>
      </c>
      <c r="H15" s="53" t="s">
        <v>221</v>
      </c>
      <c r="I15" s="53" t="s">
        <v>222</v>
      </c>
      <c r="J15" s="53" t="s">
        <v>244</v>
      </c>
      <c r="K15" s="53" t="s">
        <v>161</v>
      </c>
      <c r="L15" s="55">
        <v>7185027.9299999997</v>
      </c>
      <c r="M15" s="55">
        <v>3428174.87</v>
      </c>
      <c r="N15" s="54">
        <v>1</v>
      </c>
      <c r="O15" s="54">
        <v>3428174.87</v>
      </c>
      <c r="P15" s="54"/>
      <c r="Q15" s="54"/>
      <c r="R15" s="54"/>
      <c r="S15" s="56"/>
      <c r="T15" s="55"/>
      <c r="U15" s="56">
        <v>1</v>
      </c>
      <c r="V15" s="55">
        <v>3428174.87</v>
      </c>
      <c r="W15" s="56"/>
      <c r="X15" s="55"/>
      <c r="Y15" s="56"/>
      <c r="Z15" s="55"/>
      <c r="AA15" s="56"/>
      <c r="AB15" s="57">
        <v>45959</v>
      </c>
      <c r="AC15" s="57">
        <v>45960.492897719902</v>
      </c>
      <c r="AD15" s="57">
        <v>45960</v>
      </c>
      <c r="AE15" s="57">
        <v>45992</v>
      </c>
      <c r="AF15" s="57"/>
      <c r="AG15" s="57">
        <v>46034</v>
      </c>
      <c r="AH15" s="57">
        <v>46035</v>
      </c>
      <c r="AI15" s="57"/>
      <c r="AJ15" s="57"/>
      <c r="AK15" s="57"/>
      <c r="AL15" s="57"/>
      <c r="AM15" s="57"/>
      <c r="AN15" s="57"/>
      <c r="AO15" s="57"/>
      <c r="AP15" s="57"/>
      <c r="AQ15" s="57"/>
      <c r="AR15" s="58" t="s">
        <v>1652</v>
      </c>
    </row>
    <row r="16" spans="1:44" s="19" customFormat="1" ht="57" x14ac:dyDescent="0.2">
      <c r="A16" s="48" t="s">
        <v>217</v>
      </c>
      <c r="B16" s="48" t="s">
        <v>251</v>
      </c>
      <c r="C16" s="48" t="s">
        <v>0</v>
      </c>
      <c r="D16" s="60">
        <v>773</v>
      </c>
      <c r="E16" s="48" t="s">
        <v>165</v>
      </c>
      <c r="F16" s="48" t="s">
        <v>252</v>
      </c>
      <c r="G16" s="48" t="s">
        <v>253</v>
      </c>
      <c r="H16" s="48" t="s">
        <v>221</v>
      </c>
      <c r="I16" s="48" t="s">
        <v>222</v>
      </c>
      <c r="J16" s="48" t="s">
        <v>228</v>
      </c>
      <c r="K16" s="48" t="s">
        <v>161</v>
      </c>
      <c r="L16" s="50">
        <v>741030.66</v>
      </c>
      <c r="M16" s="50">
        <v>547894.68999999994</v>
      </c>
      <c r="N16" s="49">
        <v>1</v>
      </c>
      <c r="O16" s="49">
        <v>547894.68999999994</v>
      </c>
      <c r="P16" s="49">
        <v>1</v>
      </c>
      <c r="Q16" s="49">
        <v>547894.68999999994</v>
      </c>
      <c r="R16" s="49">
        <v>446786.2</v>
      </c>
      <c r="S16" s="51"/>
      <c r="T16" s="50"/>
      <c r="U16" s="51"/>
      <c r="V16" s="50"/>
      <c r="W16" s="51"/>
      <c r="X16" s="50"/>
      <c r="Y16" s="51"/>
      <c r="Z16" s="50"/>
      <c r="AA16" s="51"/>
      <c r="AB16" s="45">
        <v>45862</v>
      </c>
      <c r="AC16" s="45">
        <v>45862.614917210703</v>
      </c>
      <c r="AD16" s="45">
        <v>45862</v>
      </c>
      <c r="AE16" s="45">
        <v>45897</v>
      </c>
      <c r="AF16" s="45"/>
      <c r="AG16" s="45">
        <v>45908</v>
      </c>
      <c r="AH16" s="45">
        <v>45909</v>
      </c>
      <c r="AI16" s="45">
        <v>45909.407008796297</v>
      </c>
      <c r="AJ16" s="45"/>
      <c r="AK16" s="45"/>
      <c r="AL16" s="45"/>
      <c r="AM16" s="45">
        <v>45909.4161173264</v>
      </c>
      <c r="AN16" s="45">
        <v>45909.459834872701</v>
      </c>
      <c r="AO16" s="45">
        <v>45929.762156134297</v>
      </c>
      <c r="AP16" s="45"/>
      <c r="AQ16" s="45">
        <v>45929.762156134297</v>
      </c>
      <c r="AR16" s="52" t="s">
        <v>254</v>
      </c>
    </row>
    <row r="17" spans="1:44" s="19" customFormat="1" ht="57" x14ac:dyDescent="0.2">
      <c r="A17" s="53" t="s">
        <v>217</v>
      </c>
      <c r="B17" s="53" t="s">
        <v>251</v>
      </c>
      <c r="C17" s="53" t="s">
        <v>0</v>
      </c>
      <c r="D17" s="60">
        <v>774</v>
      </c>
      <c r="E17" s="53" t="s">
        <v>255</v>
      </c>
      <c r="F17" s="53" t="s">
        <v>256</v>
      </c>
      <c r="G17" s="53" t="s">
        <v>257</v>
      </c>
      <c r="H17" s="53" t="s">
        <v>221</v>
      </c>
      <c r="I17" s="53" t="s">
        <v>222</v>
      </c>
      <c r="J17" s="53" t="s">
        <v>228</v>
      </c>
      <c r="K17" s="53" t="s">
        <v>161</v>
      </c>
      <c r="L17" s="55">
        <v>478693.45</v>
      </c>
      <c r="M17" s="55">
        <v>380634.19</v>
      </c>
      <c r="N17" s="54">
        <v>1</v>
      </c>
      <c r="O17" s="54">
        <v>380634.19</v>
      </c>
      <c r="P17" s="54">
        <v>1</v>
      </c>
      <c r="Q17" s="54">
        <v>380634.19</v>
      </c>
      <c r="R17" s="54">
        <v>320570.11</v>
      </c>
      <c r="S17" s="56"/>
      <c r="T17" s="55"/>
      <c r="U17" s="56"/>
      <c r="V17" s="55"/>
      <c r="W17" s="56"/>
      <c r="X17" s="55"/>
      <c r="Y17" s="56"/>
      <c r="Z17" s="55"/>
      <c r="AA17" s="56"/>
      <c r="AB17" s="57">
        <v>45848</v>
      </c>
      <c r="AC17" s="57">
        <v>45849.590973344901</v>
      </c>
      <c r="AD17" s="57">
        <v>45849</v>
      </c>
      <c r="AE17" s="57">
        <v>45889</v>
      </c>
      <c r="AF17" s="57"/>
      <c r="AG17" s="57">
        <v>45897</v>
      </c>
      <c r="AH17" s="57">
        <v>45898</v>
      </c>
      <c r="AI17" s="57">
        <v>45898.408094131897</v>
      </c>
      <c r="AJ17" s="57"/>
      <c r="AK17" s="57"/>
      <c r="AL17" s="57"/>
      <c r="AM17" s="57">
        <v>45937.619478356501</v>
      </c>
      <c r="AN17" s="57">
        <v>45937.625628819398</v>
      </c>
      <c r="AO17" s="57">
        <v>45953.744024849497</v>
      </c>
      <c r="AP17" s="57"/>
      <c r="AQ17" s="57">
        <v>45953.744024849497</v>
      </c>
      <c r="AR17" s="58" t="s">
        <v>258</v>
      </c>
    </row>
    <row r="18" spans="1:44" s="19" customFormat="1" ht="34.200000000000003" x14ac:dyDescent="0.2">
      <c r="A18" s="48" t="s">
        <v>217</v>
      </c>
      <c r="B18" s="48" t="s">
        <v>251</v>
      </c>
      <c r="C18" s="48" t="s">
        <v>0</v>
      </c>
      <c r="D18" s="60">
        <v>775</v>
      </c>
      <c r="E18" s="48" t="s">
        <v>259</v>
      </c>
      <c r="F18" s="48" t="s">
        <v>260</v>
      </c>
      <c r="G18" s="48" t="s">
        <v>260</v>
      </c>
      <c r="H18" s="48" t="s">
        <v>221</v>
      </c>
      <c r="I18" s="48" t="s">
        <v>222</v>
      </c>
      <c r="J18" s="48" t="s">
        <v>237</v>
      </c>
      <c r="K18" s="48" t="s">
        <v>161</v>
      </c>
      <c r="L18" s="50">
        <v>4998518.78</v>
      </c>
      <c r="M18" s="50">
        <v>4893531.97</v>
      </c>
      <c r="N18" s="49">
        <v>1</v>
      </c>
      <c r="O18" s="49">
        <v>4893531.97</v>
      </c>
      <c r="P18" s="49"/>
      <c r="Q18" s="49"/>
      <c r="R18" s="49"/>
      <c r="S18" s="51"/>
      <c r="T18" s="50"/>
      <c r="U18" s="51">
        <v>1</v>
      </c>
      <c r="V18" s="50">
        <v>4893531.97</v>
      </c>
      <c r="W18" s="51"/>
      <c r="X18" s="50"/>
      <c r="Y18" s="51"/>
      <c r="Z18" s="50"/>
      <c r="AA18" s="51"/>
      <c r="AB18" s="45">
        <v>45890</v>
      </c>
      <c r="AC18" s="45">
        <v>45890.674429629602</v>
      </c>
      <c r="AD18" s="45">
        <v>45890</v>
      </c>
      <c r="AE18" s="45">
        <v>45978</v>
      </c>
      <c r="AF18" s="45"/>
      <c r="AG18" s="45">
        <v>45992</v>
      </c>
      <c r="AH18" s="45">
        <v>45993</v>
      </c>
      <c r="AI18" s="45">
        <v>45993.446856018498</v>
      </c>
      <c r="AJ18" s="45">
        <v>46002.3846486111</v>
      </c>
      <c r="AK18" s="45">
        <v>46002.385173807903</v>
      </c>
      <c r="AL18" s="45"/>
      <c r="AM18" s="45"/>
      <c r="AN18" s="45"/>
      <c r="AO18" s="45"/>
      <c r="AP18" s="45"/>
      <c r="AQ18" s="45"/>
      <c r="AR18" s="52" t="s">
        <v>261</v>
      </c>
    </row>
    <row r="19" spans="1:44" s="19" customFormat="1" ht="34.200000000000003" x14ac:dyDescent="0.2">
      <c r="A19" s="53" t="s">
        <v>217</v>
      </c>
      <c r="B19" s="53" t="s">
        <v>233</v>
      </c>
      <c r="C19" s="53" t="s">
        <v>0</v>
      </c>
      <c r="D19" s="60">
        <v>780</v>
      </c>
      <c r="E19" s="53" t="s">
        <v>121</v>
      </c>
      <c r="F19" s="53" t="s">
        <v>262</v>
      </c>
      <c r="G19" s="53" t="s">
        <v>263</v>
      </c>
      <c r="H19" s="53" t="s">
        <v>221</v>
      </c>
      <c r="I19" s="53" t="s">
        <v>222</v>
      </c>
      <c r="J19" s="53" t="s">
        <v>237</v>
      </c>
      <c r="K19" s="53" t="s">
        <v>16</v>
      </c>
      <c r="L19" s="55">
        <v>25815518.399999999</v>
      </c>
      <c r="M19" s="55">
        <v>21512932</v>
      </c>
      <c r="N19" s="54">
        <v>25</v>
      </c>
      <c r="O19" s="54">
        <v>21512932</v>
      </c>
      <c r="P19" s="54"/>
      <c r="Q19" s="54"/>
      <c r="R19" s="54"/>
      <c r="S19" s="56">
        <v>1</v>
      </c>
      <c r="T19" s="55">
        <v>207200</v>
      </c>
      <c r="U19" s="56">
        <v>24</v>
      </c>
      <c r="V19" s="55">
        <v>21305732</v>
      </c>
      <c r="W19" s="56"/>
      <c r="X19" s="55"/>
      <c r="Y19" s="56"/>
      <c r="Z19" s="55"/>
      <c r="AA19" s="56"/>
      <c r="AB19" s="57">
        <v>45776</v>
      </c>
      <c r="AC19" s="57">
        <v>45782.443722418997</v>
      </c>
      <c r="AD19" s="57">
        <v>45782</v>
      </c>
      <c r="AE19" s="57">
        <v>45799</v>
      </c>
      <c r="AF19" s="57">
        <v>45807</v>
      </c>
      <c r="AG19" s="57">
        <v>45817</v>
      </c>
      <c r="AH19" s="57">
        <v>45819</v>
      </c>
      <c r="AI19" s="57">
        <v>45819.406740358798</v>
      </c>
      <c r="AJ19" s="57">
        <v>45923.634672141197</v>
      </c>
      <c r="AK19" s="57">
        <v>45923.635341863403</v>
      </c>
      <c r="AL19" s="57"/>
      <c r="AM19" s="57">
        <v>45923.612411076399</v>
      </c>
      <c r="AN19" s="57">
        <v>45923.613125810203</v>
      </c>
      <c r="AO19" s="57"/>
      <c r="AP19" s="57"/>
      <c r="AQ19" s="57"/>
      <c r="AR19" s="58"/>
    </row>
    <row r="20" spans="1:44" s="19" customFormat="1" ht="34.200000000000003" x14ac:dyDescent="0.2">
      <c r="A20" s="48" t="s">
        <v>217</v>
      </c>
      <c r="B20" s="48" t="s">
        <v>233</v>
      </c>
      <c r="C20" s="48" t="s">
        <v>0</v>
      </c>
      <c r="D20" s="60">
        <v>783</v>
      </c>
      <c r="E20" s="48" t="s">
        <v>74</v>
      </c>
      <c r="F20" s="48" t="s">
        <v>264</v>
      </c>
      <c r="G20" s="48" t="s">
        <v>265</v>
      </c>
      <c r="H20" s="48" t="s">
        <v>227</v>
      </c>
      <c r="I20" s="48" t="s">
        <v>222</v>
      </c>
      <c r="J20" s="48" t="s">
        <v>237</v>
      </c>
      <c r="K20" s="48" t="s">
        <v>30</v>
      </c>
      <c r="L20" s="50">
        <v>17326800</v>
      </c>
      <c r="M20" s="50">
        <v>14439000</v>
      </c>
      <c r="N20" s="49">
        <v>2</v>
      </c>
      <c r="O20" s="49">
        <v>14439000</v>
      </c>
      <c r="P20" s="49">
        <v>2</v>
      </c>
      <c r="Q20" s="49">
        <v>14439000</v>
      </c>
      <c r="R20" s="49"/>
      <c r="S20" s="51"/>
      <c r="T20" s="50"/>
      <c r="U20" s="51"/>
      <c r="V20" s="50"/>
      <c r="W20" s="51"/>
      <c r="X20" s="50"/>
      <c r="Y20" s="51"/>
      <c r="Z20" s="50"/>
      <c r="AA20" s="51"/>
      <c r="AB20" s="45">
        <v>45869</v>
      </c>
      <c r="AC20" s="45">
        <v>45874.385451539303</v>
      </c>
      <c r="AD20" s="45">
        <v>45874</v>
      </c>
      <c r="AE20" s="45">
        <v>45915</v>
      </c>
      <c r="AF20" s="45"/>
      <c r="AG20" s="45">
        <v>45930</v>
      </c>
      <c r="AH20" s="45">
        <v>45931</v>
      </c>
      <c r="AI20" s="45">
        <v>45931.463018136601</v>
      </c>
      <c r="AJ20" s="45">
        <v>45968.417373923599</v>
      </c>
      <c r="AK20" s="45">
        <v>45968.423859872702</v>
      </c>
      <c r="AL20" s="45">
        <v>46007.3813556366</v>
      </c>
      <c r="AM20" s="45">
        <v>46007.386503588001</v>
      </c>
      <c r="AN20" s="45">
        <v>46007.388324652798</v>
      </c>
      <c r="AO20" s="45"/>
      <c r="AP20" s="45"/>
      <c r="AQ20" s="45"/>
      <c r="AR20" s="52"/>
    </row>
    <row r="21" spans="1:44" s="19" customFormat="1" ht="34.200000000000003" x14ac:dyDescent="0.2">
      <c r="A21" s="53" t="s">
        <v>217</v>
      </c>
      <c r="B21" s="53" t="s">
        <v>218</v>
      </c>
      <c r="C21" s="53" t="s">
        <v>0</v>
      </c>
      <c r="D21" s="60">
        <v>784</v>
      </c>
      <c r="E21" s="53" t="s">
        <v>75</v>
      </c>
      <c r="F21" s="53" t="s">
        <v>266</v>
      </c>
      <c r="G21" s="53" t="s">
        <v>266</v>
      </c>
      <c r="H21" s="53" t="s">
        <v>227</v>
      </c>
      <c r="I21" s="53" t="s">
        <v>236</v>
      </c>
      <c r="J21" s="53" t="s">
        <v>228</v>
      </c>
      <c r="K21" s="53" t="s">
        <v>29</v>
      </c>
      <c r="L21" s="55">
        <v>82200600</v>
      </c>
      <c r="M21" s="55">
        <v>68500500</v>
      </c>
      <c r="N21" s="54">
        <v>2</v>
      </c>
      <c r="O21" s="54">
        <v>68500500</v>
      </c>
      <c r="P21" s="54">
        <v>2</v>
      </c>
      <c r="Q21" s="54">
        <v>68500500</v>
      </c>
      <c r="R21" s="54">
        <v>67132620</v>
      </c>
      <c r="S21" s="56"/>
      <c r="T21" s="55"/>
      <c r="U21" s="56"/>
      <c r="V21" s="55"/>
      <c r="W21" s="56"/>
      <c r="X21" s="55"/>
      <c r="Y21" s="56">
        <v>2</v>
      </c>
      <c r="Z21" s="55">
        <v>68500500</v>
      </c>
      <c r="AA21" s="56"/>
      <c r="AB21" s="57">
        <v>45749</v>
      </c>
      <c r="AC21" s="57">
        <v>45750.4183122338</v>
      </c>
      <c r="AD21" s="57"/>
      <c r="AE21" s="57">
        <v>45761</v>
      </c>
      <c r="AF21" s="57">
        <v>45779</v>
      </c>
      <c r="AG21" s="57">
        <v>45784</v>
      </c>
      <c r="AH21" s="57">
        <v>45785</v>
      </c>
      <c r="AI21" s="57">
        <v>45785.583981632</v>
      </c>
      <c r="AJ21" s="57"/>
      <c r="AK21" s="57"/>
      <c r="AL21" s="57"/>
      <c r="AM21" s="57">
        <v>45785.674623877298</v>
      </c>
      <c r="AN21" s="57">
        <v>45785.6966201736</v>
      </c>
      <c r="AO21" s="57">
        <v>45814.474981168998</v>
      </c>
      <c r="AP21" s="57">
        <v>45856.5</v>
      </c>
      <c r="AQ21" s="57">
        <v>45856.665386307897</v>
      </c>
      <c r="AR21" s="58"/>
    </row>
    <row r="22" spans="1:44" s="19" customFormat="1" ht="45.6" x14ac:dyDescent="0.2">
      <c r="A22" s="48" t="s">
        <v>217</v>
      </c>
      <c r="B22" s="48" t="s">
        <v>218</v>
      </c>
      <c r="C22" s="48" t="s">
        <v>0</v>
      </c>
      <c r="D22" s="60">
        <v>785</v>
      </c>
      <c r="E22" s="48" t="s">
        <v>76</v>
      </c>
      <c r="F22" s="48" t="s">
        <v>267</v>
      </c>
      <c r="G22" s="48" t="s">
        <v>268</v>
      </c>
      <c r="H22" s="48" t="s">
        <v>227</v>
      </c>
      <c r="I22" s="48" t="s">
        <v>236</v>
      </c>
      <c r="J22" s="48" t="s">
        <v>228</v>
      </c>
      <c r="K22" s="48" t="s">
        <v>29</v>
      </c>
      <c r="L22" s="50">
        <v>47344200</v>
      </c>
      <c r="M22" s="50">
        <v>39453500</v>
      </c>
      <c r="N22" s="49">
        <v>2</v>
      </c>
      <c r="O22" s="49">
        <v>39453500</v>
      </c>
      <c r="P22" s="49">
        <v>2</v>
      </c>
      <c r="Q22" s="49">
        <v>39453500</v>
      </c>
      <c r="R22" s="49">
        <v>37172360</v>
      </c>
      <c r="S22" s="51"/>
      <c r="T22" s="50"/>
      <c r="U22" s="51"/>
      <c r="V22" s="50"/>
      <c r="W22" s="51"/>
      <c r="X22" s="50"/>
      <c r="Y22" s="51">
        <v>2</v>
      </c>
      <c r="Z22" s="50">
        <v>39453500</v>
      </c>
      <c r="AA22" s="51"/>
      <c r="AB22" s="45">
        <v>45742</v>
      </c>
      <c r="AC22" s="45">
        <v>45742.467263692102</v>
      </c>
      <c r="AD22" s="45"/>
      <c r="AE22" s="45">
        <v>45751</v>
      </c>
      <c r="AF22" s="45">
        <v>45758</v>
      </c>
      <c r="AG22" s="45">
        <v>45763</v>
      </c>
      <c r="AH22" s="45">
        <v>45764</v>
      </c>
      <c r="AI22" s="45">
        <v>45764.585312303199</v>
      </c>
      <c r="AJ22" s="45"/>
      <c r="AK22" s="45"/>
      <c r="AL22" s="45"/>
      <c r="AM22" s="45">
        <v>45764.657757141198</v>
      </c>
      <c r="AN22" s="45">
        <v>45764.668675891196</v>
      </c>
      <c r="AO22" s="45">
        <v>45797.507896793999</v>
      </c>
      <c r="AP22" s="45">
        <v>45827.5</v>
      </c>
      <c r="AQ22" s="45">
        <v>45832.418837268502</v>
      </c>
      <c r="AR22" s="52"/>
    </row>
    <row r="23" spans="1:44" s="19" customFormat="1" ht="34.200000000000003" x14ac:dyDescent="0.2">
      <c r="A23" s="53" t="s">
        <v>217</v>
      </c>
      <c r="B23" s="53" t="s">
        <v>281</v>
      </c>
      <c r="C23" s="53" t="s">
        <v>0</v>
      </c>
      <c r="D23" s="60">
        <v>787</v>
      </c>
      <c r="E23" s="53" t="s">
        <v>83</v>
      </c>
      <c r="F23" s="53" t="s">
        <v>1667</v>
      </c>
      <c r="G23" s="53" t="s">
        <v>1668</v>
      </c>
      <c r="H23" s="53" t="s">
        <v>221</v>
      </c>
      <c r="I23" s="53" t="s">
        <v>222</v>
      </c>
      <c r="J23" s="53" t="s">
        <v>244</v>
      </c>
      <c r="K23" s="53" t="s">
        <v>15</v>
      </c>
      <c r="L23" s="55">
        <v>486667.24</v>
      </c>
      <c r="M23" s="55">
        <v>403356.03</v>
      </c>
      <c r="N23" s="54">
        <v>1</v>
      </c>
      <c r="O23" s="54">
        <v>403356.03</v>
      </c>
      <c r="P23" s="54"/>
      <c r="Q23" s="54"/>
      <c r="R23" s="54"/>
      <c r="S23" s="56"/>
      <c r="T23" s="55"/>
      <c r="U23" s="56">
        <v>1</v>
      </c>
      <c r="V23" s="55">
        <v>403356.03</v>
      </c>
      <c r="W23" s="56"/>
      <c r="X23" s="55"/>
      <c r="Y23" s="56"/>
      <c r="Z23" s="55"/>
      <c r="AA23" s="56"/>
      <c r="AB23" s="57">
        <v>46002</v>
      </c>
      <c r="AC23" s="57">
        <v>46007.417195023103</v>
      </c>
      <c r="AD23" s="57">
        <v>46007</v>
      </c>
      <c r="AE23" s="57">
        <v>46030</v>
      </c>
      <c r="AF23" s="57"/>
      <c r="AG23" s="57">
        <v>46045</v>
      </c>
      <c r="AH23" s="57">
        <v>46048</v>
      </c>
      <c r="AI23" s="57"/>
      <c r="AJ23" s="57"/>
      <c r="AK23" s="57"/>
      <c r="AL23" s="57"/>
      <c r="AM23" s="57"/>
      <c r="AN23" s="57"/>
      <c r="AO23" s="57"/>
      <c r="AP23" s="57"/>
      <c r="AQ23" s="57"/>
      <c r="AR23" s="58"/>
    </row>
    <row r="24" spans="1:44" s="19" customFormat="1" ht="45.6" x14ac:dyDescent="0.2">
      <c r="A24" s="48" t="s">
        <v>217</v>
      </c>
      <c r="B24" s="48" t="s">
        <v>218</v>
      </c>
      <c r="C24" s="48" t="s">
        <v>0</v>
      </c>
      <c r="D24" s="60">
        <v>789</v>
      </c>
      <c r="E24" s="48" t="s">
        <v>84</v>
      </c>
      <c r="F24" s="48" t="s">
        <v>1653</v>
      </c>
      <c r="G24" s="48" t="s">
        <v>1654</v>
      </c>
      <c r="H24" s="48" t="s">
        <v>221</v>
      </c>
      <c r="I24" s="48" t="s">
        <v>222</v>
      </c>
      <c r="J24" s="48" t="s">
        <v>237</v>
      </c>
      <c r="K24" s="48" t="s">
        <v>85</v>
      </c>
      <c r="L24" s="50">
        <v>327624</v>
      </c>
      <c r="M24" s="50">
        <v>160600</v>
      </c>
      <c r="N24" s="49">
        <v>5</v>
      </c>
      <c r="O24" s="49">
        <v>160600</v>
      </c>
      <c r="P24" s="49"/>
      <c r="Q24" s="49"/>
      <c r="R24" s="49"/>
      <c r="S24" s="51"/>
      <c r="T24" s="50"/>
      <c r="U24" s="51">
        <v>5</v>
      </c>
      <c r="V24" s="50">
        <v>160600</v>
      </c>
      <c r="W24" s="51"/>
      <c r="X24" s="50"/>
      <c r="Y24" s="51"/>
      <c r="Z24" s="50"/>
      <c r="AA24" s="51"/>
      <c r="AB24" s="45">
        <v>45947</v>
      </c>
      <c r="AC24" s="45">
        <v>45952.405507719901</v>
      </c>
      <c r="AD24" s="45">
        <v>45952</v>
      </c>
      <c r="AE24" s="45">
        <v>45971</v>
      </c>
      <c r="AF24" s="45"/>
      <c r="AG24" s="45">
        <v>45985</v>
      </c>
      <c r="AH24" s="45">
        <v>45986</v>
      </c>
      <c r="AI24" s="45">
        <v>45986.419865891199</v>
      </c>
      <c r="AJ24" s="45">
        <v>46020.423740705999</v>
      </c>
      <c r="AK24" s="45">
        <v>46020.424744479198</v>
      </c>
      <c r="AL24" s="45"/>
      <c r="AM24" s="45"/>
      <c r="AN24" s="45"/>
      <c r="AO24" s="45"/>
      <c r="AP24" s="45"/>
      <c r="AQ24" s="45"/>
      <c r="AR24" s="52"/>
    </row>
    <row r="25" spans="1:44" s="19" customFormat="1" ht="45.6" x14ac:dyDescent="0.2">
      <c r="A25" s="53" t="s">
        <v>217</v>
      </c>
      <c r="B25" s="53" t="s">
        <v>218</v>
      </c>
      <c r="C25" s="53" t="s">
        <v>0</v>
      </c>
      <c r="D25" s="60">
        <v>790</v>
      </c>
      <c r="E25" s="53" t="s">
        <v>86</v>
      </c>
      <c r="F25" s="53" t="s">
        <v>1631</v>
      </c>
      <c r="G25" s="53" t="s">
        <v>1632</v>
      </c>
      <c r="H25" s="53" t="s">
        <v>221</v>
      </c>
      <c r="I25" s="53" t="s">
        <v>222</v>
      </c>
      <c r="J25" s="53" t="s">
        <v>237</v>
      </c>
      <c r="K25" s="53" t="s">
        <v>33</v>
      </c>
      <c r="L25" s="55">
        <v>2755090.42</v>
      </c>
      <c r="M25" s="55">
        <v>585746.41</v>
      </c>
      <c r="N25" s="54">
        <v>1</v>
      </c>
      <c r="O25" s="54">
        <v>585746.41</v>
      </c>
      <c r="P25" s="54"/>
      <c r="Q25" s="54"/>
      <c r="R25" s="54"/>
      <c r="S25" s="56"/>
      <c r="T25" s="55"/>
      <c r="U25" s="56">
        <v>1</v>
      </c>
      <c r="V25" s="55">
        <v>585746.41</v>
      </c>
      <c r="W25" s="56"/>
      <c r="X25" s="55"/>
      <c r="Y25" s="56"/>
      <c r="Z25" s="55"/>
      <c r="AA25" s="56"/>
      <c r="AB25" s="57">
        <v>45909</v>
      </c>
      <c r="AC25" s="57">
        <v>45912.368765127299</v>
      </c>
      <c r="AD25" s="57">
        <v>45912</v>
      </c>
      <c r="AE25" s="57">
        <v>45930</v>
      </c>
      <c r="AF25" s="57"/>
      <c r="AG25" s="57">
        <v>45947</v>
      </c>
      <c r="AH25" s="57">
        <v>45951</v>
      </c>
      <c r="AI25" s="57">
        <v>45951.460478819397</v>
      </c>
      <c r="AJ25" s="57"/>
      <c r="AK25" s="57">
        <v>45964.397751238401</v>
      </c>
      <c r="AL25" s="57">
        <v>45987.3865934028</v>
      </c>
      <c r="AM25" s="57">
        <v>45992.526953854198</v>
      </c>
      <c r="AN25" s="57">
        <v>45992.528054282397</v>
      </c>
      <c r="AO25" s="57"/>
      <c r="AP25" s="57"/>
      <c r="AQ25" s="57"/>
      <c r="AR25" s="58" t="s">
        <v>1633</v>
      </c>
    </row>
    <row r="26" spans="1:44" s="19" customFormat="1" ht="34.200000000000003" x14ac:dyDescent="0.2">
      <c r="A26" s="48" t="s">
        <v>217</v>
      </c>
      <c r="B26" s="48" t="s">
        <v>218</v>
      </c>
      <c r="C26" s="48" t="s">
        <v>0</v>
      </c>
      <c r="D26" s="60">
        <v>791</v>
      </c>
      <c r="E26" s="48" t="s">
        <v>1661</v>
      </c>
      <c r="F26" s="48" t="s">
        <v>1669</v>
      </c>
      <c r="G26" s="48" t="s">
        <v>1670</v>
      </c>
      <c r="H26" s="48" t="s">
        <v>227</v>
      </c>
      <c r="I26" s="48" t="s">
        <v>222</v>
      </c>
      <c r="J26" s="48" t="s">
        <v>244</v>
      </c>
      <c r="K26" s="48" t="s">
        <v>30</v>
      </c>
      <c r="L26" s="50">
        <v>144525261.30000001</v>
      </c>
      <c r="M26" s="50">
        <v>99672594</v>
      </c>
      <c r="N26" s="49">
        <v>3</v>
      </c>
      <c r="O26" s="49">
        <v>99672594</v>
      </c>
      <c r="P26" s="49"/>
      <c r="Q26" s="49"/>
      <c r="R26" s="49"/>
      <c r="S26" s="51"/>
      <c r="T26" s="50"/>
      <c r="U26" s="51">
        <v>3</v>
      </c>
      <c r="V26" s="50">
        <v>99672594</v>
      </c>
      <c r="W26" s="51"/>
      <c r="X26" s="50"/>
      <c r="Y26" s="51"/>
      <c r="Z26" s="50"/>
      <c r="AA26" s="51"/>
      <c r="AB26" s="45">
        <v>45995</v>
      </c>
      <c r="AC26" s="45">
        <v>46001.443984872698</v>
      </c>
      <c r="AD26" s="45">
        <v>46001</v>
      </c>
      <c r="AE26" s="45">
        <v>46064</v>
      </c>
      <c r="AF26" s="45"/>
      <c r="AG26" s="45">
        <v>46090</v>
      </c>
      <c r="AH26" s="45">
        <v>46091</v>
      </c>
      <c r="AI26" s="45"/>
      <c r="AJ26" s="45"/>
      <c r="AK26" s="45"/>
      <c r="AL26" s="45"/>
      <c r="AM26" s="45"/>
      <c r="AN26" s="45"/>
      <c r="AO26" s="45"/>
      <c r="AP26" s="45"/>
      <c r="AQ26" s="45"/>
      <c r="AR26" s="52"/>
    </row>
    <row r="27" spans="1:44" s="19" customFormat="1" ht="57" x14ac:dyDescent="0.2">
      <c r="A27" s="53" t="s">
        <v>217</v>
      </c>
      <c r="B27" s="53" t="s">
        <v>281</v>
      </c>
      <c r="C27" s="53" t="s">
        <v>0</v>
      </c>
      <c r="D27" s="60">
        <v>792</v>
      </c>
      <c r="E27" s="53" t="s">
        <v>87</v>
      </c>
      <c r="F27" s="53" t="s">
        <v>1634</v>
      </c>
      <c r="G27" s="59" t="s">
        <v>1635</v>
      </c>
      <c r="H27" s="53" t="s">
        <v>227</v>
      </c>
      <c r="I27" s="53" t="s">
        <v>276</v>
      </c>
      <c r="J27" s="53" t="s">
        <v>228</v>
      </c>
      <c r="K27" s="53" t="s">
        <v>30</v>
      </c>
      <c r="L27" s="55">
        <v>1295870.3999999999</v>
      </c>
      <c r="M27" s="55">
        <v>589032</v>
      </c>
      <c r="N27" s="54">
        <v>1</v>
      </c>
      <c r="O27" s="54">
        <v>589032</v>
      </c>
      <c r="P27" s="54">
        <v>1</v>
      </c>
      <c r="Q27" s="54">
        <v>589032</v>
      </c>
      <c r="R27" s="54">
        <v>589032</v>
      </c>
      <c r="S27" s="56"/>
      <c r="T27" s="55"/>
      <c r="U27" s="56"/>
      <c r="V27" s="55"/>
      <c r="W27" s="56"/>
      <c r="X27" s="55"/>
      <c r="Y27" s="56">
        <v>1</v>
      </c>
      <c r="Z27" s="55">
        <v>589032</v>
      </c>
      <c r="AA27" s="56"/>
      <c r="AB27" s="57">
        <v>45930</v>
      </c>
      <c r="AC27" s="57">
        <v>45931.6303048958</v>
      </c>
      <c r="AD27" s="57">
        <v>45931</v>
      </c>
      <c r="AE27" s="57">
        <v>45932</v>
      </c>
      <c r="AF27" s="57"/>
      <c r="AG27" s="57">
        <v>45936</v>
      </c>
      <c r="AH27" s="57">
        <v>45936</v>
      </c>
      <c r="AI27" s="57">
        <v>45936.608028622701</v>
      </c>
      <c r="AJ27" s="57"/>
      <c r="AK27" s="57"/>
      <c r="AL27" s="57"/>
      <c r="AM27" s="57">
        <v>45936.614639583298</v>
      </c>
      <c r="AN27" s="57">
        <v>45936.615231169002</v>
      </c>
      <c r="AO27" s="57">
        <v>45938.529839965297</v>
      </c>
      <c r="AP27" s="57">
        <v>45943.5</v>
      </c>
      <c r="AQ27" s="57">
        <v>45940.054753553202</v>
      </c>
      <c r="AR27" s="58" t="s">
        <v>1636</v>
      </c>
    </row>
    <row r="28" spans="1:44" s="19" customFormat="1" ht="34.200000000000003" x14ac:dyDescent="0.2">
      <c r="A28" s="48" t="s">
        <v>217</v>
      </c>
      <c r="B28" s="48" t="s">
        <v>218</v>
      </c>
      <c r="C28" s="48" t="s">
        <v>0</v>
      </c>
      <c r="D28" s="60">
        <v>795</v>
      </c>
      <c r="E28" s="48" t="s">
        <v>88</v>
      </c>
      <c r="F28" s="48" t="s">
        <v>1637</v>
      </c>
      <c r="G28" s="48" t="s">
        <v>1637</v>
      </c>
      <c r="H28" s="48" t="s">
        <v>221</v>
      </c>
      <c r="I28" s="48" t="s">
        <v>222</v>
      </c>
      <c r="J28" s="48" t="s">
        <v>223</v>
      </c>
      <c r="K28" s="48" t="s">
        <v>33</v>
      </c>
      <c r="L28" s="50">
        <v>2925000</v>
      </c>
      <c r="M28" s="50">
        <v>1800000</v>
      </c>
      <c r="N28" s="49">
        <v>1</v>
      </c>
      <c r="O28" s="49">
        <v>1800000</v>
      </c>
      <c r="P28" s="49">
        <v>1</v>
      </c>
      <c r="Q28" s="49">
        <v>1800000</v>
      </c>
      <c r="R28" s="49">
        <v>1599885.12</v>
      </c>
      <c r="S28" s="51"/>
      <c r="T28" s="50"/>
      <c r="U28" s="51"/>
      <c r="V28" s="50"/>
      <c r="W28" s="51"/>
      <c r="X28" s="50"/>
      <c r="Y28" s="51"/>
      <c r="Z28" s="50"/>
      <c r="AA28" s="51"/>
      <c r="AB28" s="45">
        <v>45937</v>
      </c>
      <c r="AC28" s="45">
        <v>45940.390616435201</v>
      </c>
      <c r="AD28" s="45">
        <v>45940</v>
      </c>
      <c r="AE28" s="45">
        <v>45960</v>
      </c>
      <c r="AF28" s="45"/>
      <c r="AG28" s="45">
        <v>45975</v>
      </c>
      <c r="AH28" s="45">
        <v>45978</v>
      </c>
      <c r="AI28" s="45">
        <v>45978.4623790162</v>
      </c>
      <c r="AJ28" s="45">
        <v>45994.595115046301</v>
      </c>
      <c r="AK28" s="45">
        <v>45994.595521493102</v>
      </c>
      <c r="AL28" s="45">
        <v>46001.4996761574</v>
      </c>
      <c r="AM28" s="45">
        <v>46003.438241666699</v>
      </c>
      <c r="AN28" s="45">
        <v>46003.452045254598</v>
      </c>
      <c r="AO28" s="45">
        <v>46021.515871840304</v>
      </c>
      <c r="AP28" s="45"/>
      <c r="AQ28" s="45"/>
      <c r="AR28" s="52"/>
    </row>
    <row r="29" spans="1:44" s="19" customFormat="1" ht="34.200000000000003" x14ac:dyDescent="0.2">
      <c r="A29" s="53" t="s">
        <v>217</v>
      </c>
      <c r="B29" s="53" t="s">
        <v>233</v>
      </c>
      <c r="C29" s="53" t="s">
        <v>0</v>
      </c>
      <c r="D29" s="60">
        <v>802</v>
      </c>
      <c r="E29" s="53" t="s">
        <v>122</v>
      </c>
      <c r="F29" s="53" t="s">
        <v>269</v>
      </c>
      <c r="G29" s="53" t="s">
        <v>270</v>
      </c>
      <c r="H29" s="53" t="s">
        <v>227</v>
      </c>
      <c r="I29" s="53" t="s">
        <v>222</v>
      </c>
      <c r="J29" s="53" t="s">
        <v>237</v>
      </c>
      <c r="K29" s="53" t="s">
        <v>21</v>
      </c>
      <c r="L29" s="55">
        <v>41184000</v>
      </c>
      <c r="M29" s="55">
        <v>34320000</v>
      </c>
      <c r="N29" s="54">
        <v>2</v>
      </c>
      <c r="O29" s="54">
        <v>34320000</v>
      </c>
      <c r="P29" s="54">
        <v>2</v>
      </c>
      <c r="Q29" s="54">
        <v>34320000</v>
      </c>
      <c r="R29" s="54"/>
      <c r="S29" s="56"/>
      <c r="T29" s="55"/>
      <c r="U29" s="56"/>
      <c r="V29" s="55"/>
      <c r="W29" s="56"/>
      <c r="X29" s="55"/>
      <c r="Y29" s="56"/>
      <c r="Z29" s="55"/>
      <c r="AA29" s="56"/>
      <c r="AB29" s="57">
        <v>45820</v>
      </c>
      <c r="AC29" s="57">
        <v>45827.4308362269</v>
      </c>
      <c r="AD29" s="57">
        <v>45827</v>
      </c>
      <c r="AE29" s="57">
        <v>45853</v>
      </c>
      <c r="AF29" s="57">
        <v>45862</v>
      </c>
      <c r="AG29" s="57">
        <v>45868</v>
      </c>
      <c r="AH29" s="57">
        <v>45869</v>
      </c>
      <c r="AI29" s="57">
        <v>45869.422862534702</v>
      </c>
      <c r="AJ29" s="57">
        <v>45954.615039201402</v>
      </c>
      <c r="AK29" s="57">
        <v>45954.615706631899</v>
      </c>
      <c r="AL29" s="57">
        <v>46006.505501817097</v>
      </c>
      <c r="AM29" s="57">
        <v>46006.512135879602</v>
      </c>
      <c r="AN29" s="57">
        <v>46006.513461724498</v>
      </c>
      <c r="AO29" s="57"/>
      <c r="AP29" s="57"/>
      <c r="AQ29" s="57"/>
      <c r="AR29" s="58"/>
    </row>
    <row r="30" spans="1:44" s="19" customFormat="1" ht="34.200000000000003" x14ac:dyDescent="0.2">
      <c r="A30" s="48" t="s">
        <v>217</v>
      </c>
      <c r="B30" s="48" t="s">
        <v>233</v>
      </c>
      <c r="C30" s="48" t="s">
        <v>0</v>
      </c>
      <c r="D30" s="60">
        <v>803</v>
      </c>
      <c r="E30" s="48" t="s">
        <v>123</v>
      </c>
      <c r="F30" s="48" t="s">
        <v>271</v>
      </c>
      <c r="G30" s="48" t="s">
        <v>272</v>
      </c>
      <c r="H30" s="48" t="s">
        <v>227</v>
      </c>
      <c r="I30" s="48" t="s">
        <v>222</v>
      </c>
      <c r="J30" s="48" t="s">
        <v>237</v>
      </c>
      <c r="K30" s="48" t="s">
        <v>21</v>
      </c>
      <c r="L30" s="50">
        <v>27826956.600000001</v>
      </c>
      <c r="M30" s="50">
        <v>23189130.5</v>
      </c>
      <c r="N30" s="49">
        <v>17</v>
      </c>
      <c r="O30" s="49">
        <v>23189130.5</v>
      </c>
      <c r="P30" s="49"/>
      <c r="Q30" s="49"/>
      <c r="R30" s="49"/>
      <c r="S30" s="51"/>
      <c r="T30" s="50"/>
      <c r="U30" s="51">
        <v>17</v>
      </c>
      <c r="V30" s="50">
        <v>23189130.5</v>
      </c>
      <c r="W30" s="51"/>
      <c r="X30" s="50"/>
      <c r="Y30" s="51"/>
      <c r="Z30" s="50"/>
      <c r="AA30" s="51"/>
      <c r="AB30" s="45">
        <v>45863</v>
      </c>
      <c r="AC30" s="45">
        <v>45867.489749849497</v>
      </c>
      <c r="AD30" s="45">
        <v>45867</v>
      </c>
      <c r="AE30" s="45">
        <v>45910</v>
      </c>
      <c r="AF30" s="45">
        <v>45919</v>
      </c>
      <c r="AG30" s="45">
        <v>45925</v>
      </c>
      <c r="AH30" s="45">
        <v>45926</v>
      </c>
      <c r="AI30" s="45">
        <v>45926.426529861099</v>
      </c>
      <c r="AJ30" s="45"/>
      <c r="AK30" s="45"/>
      <c r="AL30" s="45"/>
      <c r="AM30" s="45"/>
      <c r="AN30" s="45"/>
      <c r="AO30" s="45"/>
      <c r="AP30" s="45"/>
      <c r="AQ30" s="45"/>
      <c r="AR30" s="52"/>
    </row>
    <row r="31" spans="1:44" s="19" customFormat="1" ht="34.200000000000003" x14ac:dyDescent="0.2">
      <c r="A31" s="53" t="s">
        <v>217</v>
      </c>
      <c r="B31" s="53" t="s">
        <v>233</v>
      </c>
      <c r="C31" s="53" t="s">
        <v>0</v>
      </c>
      <c r="D31" s="60">
        <v>804</v>
      </c>
      <c r="E31" s="53" t="s">
        <v>125</v>
      </c>
      <c r="F31" s="53" t="s">
        <v>1671</v>
      </c>
      <c r="G31" s="53" t="s">
        <v>1672</v>
      </c>
      <c r="H31" s="53" t="s">
        <v>227</v>
      </c>
      <c r="I31" s="53" t="s">
        <v>222</v>
      </c>
      <c r="J31" s="53" t="s">
        <v>244</v>
      </c>
      <c r="K31" s="53" t="s">
        <v>21</v>
      </c>
      <c r="L31" s="55">
        <v>26430878.879999999</v>
      </c>
      <c r="M31" s="55">
        <v>22025732.399999999</v>
      </c>
      <c r="N31" s="54">
        <v>15</v>
      </c>
      <c r="O31" s="54">
        <v>22025732.399999999</v>
      </c>
      <c r="P31" s="54"/>
      <c r="Q31" s="54"/>
      <c r="R31" s="54"/>
      <c r="S31" s="56"/>
      <c r="T31" s="55"/>
      <c r="U31" s="56">
        <v>15</v>
      </c>
      <c r="V31" s="55">
        <v>22025732.399999999</v>
      </c>
      <c r="W31" s="56"/>
      <c r="X31" s="55"/>
      <c r="Y31" s="56"/>
      <c r="Z31" s="55"/>
      <c r="AA31" s="56"/>
      <c r="AB31" s="57">
        <v>45987</v>
      </c>
      <c r="AC31" s="57">
        <v>45996.507360995398</v>
      </c>
      <c r="AD31" s="57">
        <v>45996</v>
      </c>
      <c r="AE31" s="57">
        <v>46041</v>
      </c>
      <c r="AF31" s="57">
        <v>46051</v>
      </c>
      <c r="AG31" s="57">
        <v>46057</v>
      </c>
      <c r="AH31" s="57">
        <v>46059</v>
      </c>
      <c r="AI31" s="57"/>
      <c r="AJ31" s="57"/>
      <c r="AK31" s="57"/>
      <c r="AL31" s="57"/>
      <c r="AM31" s="57"/>
      <c r="AN31" s="57"/>
      <c r="AO31" s="57"/>
      <c r="AP31" s="57"/>
      <c r="AQ31" s="57"/>
      <c r="AR31" s="58"/>
    </row>
    <row r="32" spans="1:44" s="19" customFormat="1" ht="34.200000000000003" x14ac:dyDescent="0.2">
      <c r="A32" s="48" t="s">
        <v>217</v>
      </c>
      <c r="B32" s="48" t="s">
        <v>233</v>
      </c>
      <c r="C32" s="48" t="s">
        <v>0</v>
      </c>
      <c r="D32" s="60">
        <v>805</v>
      </c>
      <c r="E32" s="48" t="s">
        <v>126</v>
      </c>
      <c r="F32" s="48" t="s">
        <v>1673</v>
      </c>
      <c r="G32" s="48" t="s">
        <v>1674</v>
      </c>
      <c r="H32" s="48" t="s">
        <v>227</v>
      </c>
      <c r="I32" s="48" t="s">
        <v>236</v>
      </c>
      <c r="J32" s="48" t="s">
        <v>244</v>
      </c>
      <c r="K32" s="48" t="s">
        <v>34</v>
      </c>
      <c r="L32" s="50">
        <v>69846000</v>
      </c>
      <c r="M32" s="50">
        <v>58205000</v>
      </c>
      <c r="N32" s="49">
        <v>5</v>
      </c>
      <c r="O32" s="49">
        <v>58205000</v>
      </c>
      <c r="P32" s="49"/>
      <c r="Q32" s="49"/>
      <c r="R32" s="49"/>
      <c r="S32" s="51"/>
      <c r="T32" s="50"/>
      <c r="U32" s="51">
        <v>5</v>
      </c>
      <c r="V32" s="50">
        <v>58205000</v>
      </c>
      <c r="W32" s="51"/>
      <c r="X32" s="50"/>
      <c r="Y32" s="51"/>
      <c r="Z32" s="50"/>
      <c r="AA32" s="51"/>
      <c r="AB32" s="45">
        <v>45995</v>
      </c>
      <c r="AC32" s="45">
        <v>46002.610364965301</v>
      </c>
      <c r="AD32" s="45"/>
      <c r="AE32" s="45">
        <v>46013</v>
      </c>
      <c r="AF32" s="45">
        <v>46038</v>
      </c>
      <c r="AG32" s="45">
        <v>46044</v>
      </c>
      <c r="AH32" s="45">
        <v>46048</v>
      </c>
      <c r="AI32" s="45"/>
      <c r="AJ32" s="45"/>
      <c r="AK32" s="45"/>
      <c r="AL32" s="45"/>
      <c r="AM32" s="45"/>
      <c r="AN32" s="45"/>
      <c r="AO32" s="45"/>
      <c r="AP32" s="45"/>
      <c r="AQ32" s="45"/>
      <c r="AR32" s="52"/>
    </row>
    <row r="33" spans="1:44" s="19" customFormat="1" ht="34.200000000000003" x14ac:dyDescent="0.2">
      <c r="A33" s="53" t="s">
        <v>217</v>
      </c>
      <c r="B33" s="53" t="s">
        <v>233</v>
      </c>
      <c r="C33" s="53" t="s">
        <v>0</v>
      </c>
      <c r="D33" s="60">
        <v>806</v>
      </c>
      <c r="E33" s="53" t="s">
        <v>127</v>
      </c>
      <c r="F33" s="53" t="s">
        <v>1675</v>
      </c>
      <c r="G33" s="53" t="s">
        <v>1676</v>
      </c>
      <c r="H33" s="53" t="s">
        <v>227</v>
      </c>
      <c r="I33" s="53" t="s">
        <v>236</v>
      </c>
      <c r="J33" s="53" t="s">
        <v>244</v>
      </c>
      <c r="K33" s="53" t="s">
        <v>34</v>
      </c>
      <c r="L33" s="55">
        <v>18194198.399999999</v>
      </c>
      <c r="M33" s="55">
        <v>15161832</v>
      </c>
      <c r="N33" s="54">
        <v>28</v>
      </c>
      <c r="O33" s="54">
        <v>15161832</v>
      </c>
      <c r="P33" s="54"/>
      <c r="Q33" s="54"/>
      <c r="R33" s="54"/>
      <c r="S33" s="56"/>
      <c r="T33" s="55"/>
      <c r="U33" s="56">
        <v>28</v>
      </c>
      <c r="V33" s="55">
        <v>15161832</v>
      </c>
      <c r="W33" s="56"/>
      <c r="X33" s="55"/>
      <c r="Y33" s="56"/>
      <c r="Z33" s="55"/>
      <c r="AA33" s="56"/>
      <c r="AB33" s="57">
        <v>46013</v>
      </c>
      <c r="AC33" s="57">
        <v>46013.564832638898</v>
      </c>
      <c r="AD33" s="57"/>
      <c r="AE33" s="57">
        <v>46042</v>
      </c>
      <c r="AF33" s="57">
        <v>46063</v>
      </c>
      <c r="AG33" s="57">
        <v>46069</v>
      </c>
      <c r="AH33" s="57">
        <v>46071</v>
      </c>
      <c r="AI33" s="57"/>
      <c r="AJ33" s="57"/>
      <c r="AK33" s="57"/>
      <c r="AL33" s="57"/>
      <c r="AM33" s="57"/>
      <c r="AN33" s="57"/>
      <c r="AO33" s="57"/>
      <c r="AP33" s="57"/>
      <c r="AQ33" s="57"/>
      <c r="AR33" s="58"/>
    </row>
    <row r="34" spans="1:44" s="19" customFormat="1" ht="34.200000000000003" x14ac:dyDescent="0.2">
      <c r="A34" s="48" t="s">
        <v>217</v>
      </c>
      <c r="B34" s="48" t="s">
        <v>137</v>
      </c>
      <c r="C34" s="48" t="s">
        <v>0</v>
      </c>
      <c r="D34" s="60">
        <v>807</v>
      </c>
      <c r="E34" s="48" t="s">
        <v>141</v>
      </c>
      <c r="F34" s="48" t="s">
        <v>273</v>
      </c>
      <c r="G34" s="48" t="s">
        <v>273</v>
      </c>
      <c r="H34" s="48" t="s">
        <v>227</v>
      </c>
      <c r="I34" s="48" t="s">
        <v>236</v>
      </c>
      <c r="J34" s="48" t="s">
        <v>228</v>
      </c>
      <c r="K34" s="48" t="s">
        <v>22</v>
      </c>
      <c r="L34" s="50">
        <v>15278700</v>
      </c>
      <c r="M34" s="50">
        <v>12732250</v>
      </c>
      <c r="N34" s="49">
        <v>4</v>
      </c>
      <c r="O34" s="49">
        <v>12732250</v>
      </c>
      <c r="P34" s="49">
        <v>4</v>
      </c>
      <c r="Q34" s="49">
        <v>12732250</v>
      </c>
      <c r="R34" s="49">
        <v>12170360</v>
      </c>
      <c r="S34" s="51"/>
      <c r="T34" s="50"/>
      <c r="U34" s="51"/>
      <c r="V34" s="50"/>
      <c r="W34" s="51"/>
      <c r="X34" s="50"/>
      <c r="Y34" s="51">
        <v>4</v>
      </c>
      <c r="Z34" s="50">
        <v>12732250</v>
      </c>
      <c r="AA34" s="51"/>
      <c r="AB34" s="45"/>
      <c r="AC34" s="45">
        <v>45824.461866585698</v>
      </c>
      <c r="AD34" s="45"/>
      <c r="AE34" s="45">
        <v>45831</v>
      </c>
      <c r="AF34" s="45"/>
      <c r="AG34" s="45">
        <v>45842</v>
      </c>
      <c r="AH34" s="45">
        <v>45845</v>
      </c>
      <c r="AI34" s="45">
        <v>45845.437204861097</v>
      </c>
      <c r="AJ34" s="45"/>
      <c r="AK34" s="45"/>
      <c r="AL34" s="45"/>
      <c r="AM34" s="45">
        <v>45845.493180011603</v>
      </c>
      <c r="AN34" s="45">
        <v>45845.495923645802</v>
      </c>
      <c r="AO34" s="45">
        <v>45868.720531053201</v>
      </c>
      <c r="AP34" s="45">
        <v>45901.5</v>
      </c>
      <c r="AQ34" s="45">
        <v>45903.702702349503</v>
      </c>
      <c r="AR34" s="52"/>
    </row>
    <row r="35" spans="1:44" s="19" customFormat="1" ht="34.200000000000003" x14ac:dyDescent="0.2">
      <c r="A35" s="53" t="s">
        <v>217</v>
      </c>
      <c r="B35" s="53" t="s">
        <v>137</v>
      </c>
      <c r="C35" s="53" t="s">
        <v>0</v>
      </c>
      <c r="D35" s="60">
        <v>808</v>
      </c>
      <c r="E35" s="53" t="s">
        <v>140</v>
      </c>
      <c r="F35" s="53" t="s">
        <v>274</v>
      </c>
      <c r="G35" s="53" t="s">
        <v>275</v>
      </c>
      <c r="H35" s="53" t="s">
        <v>221</v>
      </c>
      <c r="I35" s="53" t="s">
        <v>276</v>
      </c>
      <c r="J35" s="53" t="s">
        <v>228</v>
      </c>
      <c r="K35" s="53" t="s">
        <v>136</v>
      </c>
      <c r="L35" s="55">
        <v>108000</v>
      </c>
      <c r="M35" s="55">
        <v>72000</v>
      </c>
      <c r="N35" s="54">
        <v>1</v>
      </c>
      <c r="O35" s="54">
        <v>72000</v>
      </c>
      <c r="P35" s="54">
        <v>1</v>
      </c>
      <c r="Q35" s="54">
        <v>72000</v>
      </c>
      <c r="R35" s="54">
        <v>72000</v>
      </c>
      <c r="S35" s="56"/>
      <c r="T35" s="55"/>
      <c r="U35" s="56"/>
      <c r="V35" s="55"/>
      <c r="W35" s="56"/>
      <c r="X35" s="55"/>
      <c r="Y35" s="56">
        <v>1</v>
      </c>
      <c r="Z35" s="55">
        <v>72000</v>
      </c>
      <c r="AA35" s="56"/>
      <c r="AB35" s="57">
        <v>45758</v>
      </c>
      <c r="AC35" s="57">
        <v>45758.5616449421</v>
      </c>
      <c r="AD35" s="57">
        <v>45758</v>
      </c>
      <c r="AE35" s="57">
        <v>45765</v>
      </c>
      <c r="AF35" s="57"/>
      <c r="AG35" s="57">
        <v>45775</v>
      </c>
      <c r="AH35" s="57">
        <v>45776</v>
      </c>
      <c r="AI35" s="57">
        <v>45776.404676851897</v>
      </c>
      <c r="AJ35" s="57"/>
      <c r="AK35" s="57"/>
      <c r="AL35" s="57"/>
      <c r="AM35" s="57">
        <v>45776.411371261602</v>
      </c>
      <c r="AN35" s="57">
        <v>45776.412764085697</v>
      </c>
      <c r="AO35" s="57">
        <v>45777.742514317099</v>
      </c>
      <c r="AP35" s="57">
        <v>45800.5</v>
      </c>
      <c r="AQ35" s="57">
        <v>45777.742514317099</v>
      </c>
      <c r="AR35" s="58" t="s">
        <v>277</v>
      </c>
    </row>
    <row r="36" spans="1:44" ht="35.4" x14ac:dyDescent="0.3">
      <c r="A36" s="48" t="s">
        <v>217</v>
      </c>
      <c r="B36" s="48" t="s">
        <v>137</v>
      </c>
      <c r="C36" s="48" t="s">
        <v>0</v>
      </c>
      <c r="D36" s="60">
        <v>809</v>
      </c>
      <c r="E36" s="48" t="s">
        <v>278</v>
      </c>
      <c r="F36" s="48" t="s">
        <v>279</v>
      </c>
      <c r="G36" s="48" t="s">
        <v>280</v>
      </c>
      <c r="H36" s="48" t="s">
        <v>227</v>
      </c>
      <c r="I36" s="48" t="s">
        <v>276</v>
      </c>
      <c r="J36" s="48" t="s">
        <v>223</v>
      </c>
      <c r="K36" s="48" t="s">
        <v>17</v>
      </c>
      <c r="L36" s="50">
        <v>254778106.80000001</v>
      </c>
      <c r="M36" s="50">
        <v>188719814</v>
      </c>
      <c r="N36" s="49">
        <v>6</v>
      </c>
      <c r="O36" s="49">
        <v>188719814</v>
      </c>
      <c r="P36" s="49">
        <v>6</v>
      </c>
      <c r="Q36" s="49">
        <v>188719814</v>
      </c>
      <c r="R36" s="49">
        <v>179887202.61000001</v>
      </c>
      <c r="S36" s="51"/>
      <c r="T36" s="50"/>
      <c r="U36" s="51"/>
      <c r="V36" s="50"/>
      <c r="W36" s="51"/>
      <c r="X36" s="50"/>
      <c r="Y36" s="51">
        <v>4</v>
      </c>
      <c r="Z36" s="50">
        <v>13313838</v>
      </c>
      <c r="AA36" s="51"/>
      <c r="AB36" s="45">
        <v>45840</v>
      </c>
      <c r="AC36" s="45">
        <v>45840.434361689797</v>
      </c>
      <c r="AD36" s="45">
        <v>45840</v>
      </c>
      <c r="AE36" s="45">
        <v>45846</v>
      </c>
      <c r="AF36" s="45"/>
      <c r="AG36" s="45">
        <v>45853</v>
      </c>
      <c r="AH36" s="45">
        <v>45854</v>
      </c>
      <c r="AI36" s="45">
        <v>45854.482337847199</v>
      </c>
      <c r="AJ36" s="45"/>
      <c r="AK36" s="45"/>
      <c r="AL36" s="45"/>
      <c r="AM36" s="45">
        <v>45854.512670254597</v>
      </c>
      <c r="AN36" s="45">
        <v>45854.514934143503</v>
      </c>
      <c r="AO36" s="45">
        <v>45880.456976701404</v>
      </c>
      <c r="AP36" s="45">
        <v>45882.5</v>
      </c>
      <c r="AQ36" s="45"/>
      <c r="AR36" s="52"/>
    </row>
    <row r="37" spans="1:44" ht="35.4" x14ac:dyDescent="0.3">
      <c r="A37" s="53" t="s">
        <v>217</v>
      </c>
      <c r="B37" s="53" t="s">
        <v>281</v>
      </c>
      <c r="C37" s="53" t="s">
        <v>0</v>
      </c>
      <c r="D37" s="60">
        <v>810</v>
      </c>
      <c r="E37" s="53" t="s">
        <v>143</v>
      </c>
      <c r="F37" s="53" t="s">
        <v>143</v>
      </c>
      <c r="G37" s="53" t="s">
        <v>282</v>
      </c>
      <c r="H37" s="53" t="s">
        <v>227</v>
      </c>
      <c r="I37" s="53" t="s">
        <v>236</v>
      </c>
      <c r="J37" s="53" t="s">
        <v>223</v>
      </c>
      <c r="K37" s="53" t="s">
        <v>136</v>
      </c>
      <c r="L37" s="55">
        <v>63675564</v>
      </c>
      <c r="M37" s="55">
        <v>42450376</v>
      </c>
      <c r="N37" s="54">
        <v>135</v>
      </c>
      <c r="O37" s="54">
        <v>42450376</v>
      </c>
      <c r="P37" s="54">
        <v>97</v>
      </c>
      <c r="Q37" s="54">
        <v>27574151</v>
      </c>
      <c r="R37" s="54">
        <v>13377507.18</v>
      </c>
      <c r="S37" s="56">
        <v>38</v>
      </c>
      <c r="T37" s="55">
        <v>14876225</v>
      </c>
      <c r="U37" s="56"/>
      <c r="V37" s="55"/>
      <c r="W37" s="56"/>
      <c r="X37" s="55"/>
      <c r="Y37" s="56">
        <v>2</v>
      </c>
      <c r="Z37" s="55">
        <v>281320</v>
      </c>
      <c r="AA37" s="56"/>
      <c r="AB37" s="57">
        <v>45852</v>
      </c>
      <c r="AC37" s="57">
        <v>45852.714052048599</v>
      </c>
      <c r="AD37" s="57"/>
      <c r="AE37" s="57">
        <v>45868</v>
      </c>
      <c r="AF37" s="57"/>
      <c r="AG37" s="57">
        <v>45894</v>
      </c>
      <c r="AH37" s="57">
        <v>45895</v>
      </c>
      <c r="AI37" s="57">
        <v>45895.4187052083</v>
      </c>
      <c r="AJ37" s="57"/>
      <c r="AK37" s="57">
        <v>45916.495887580997</v>
      </c>
      <c r="AL37" s="57"/>
      <c r="AM37" s="57">
        <v>45897.493100694497</v>
      </c>
      <c r="AN37" s="57">
        <v>45897.494255590304</v>
      </c>
      <c r="AO37" s="57">
        <v>45977.016045798598</v>
      </c>
      <c r="AP37" s="57">
        <v>46006.424143518503</v>
      </c>
      <c r="AQ37" s="57"/>
      <c r="AR37" s="58"/>
    </row>
    <row r="38" spans="1:44" ht="35.4" x14ac:dyDescent="0.3">
      <c r="A38" s="48" t="s">
        <v>217</v>
      </c>
      <c r="B38" s="48" t="s">
        <v>137</v>
      </c>
      <c r="C38" s="48" t="s">
        <v>0</v>
      </c>
      <c r="D38" s="60">
        <v>811</v>
      </c>
      <c r="E38" s="48" t="s">
        <v>144</v>
      </c>
      <c r="F38" s="48" t="s">
        <v>283</v>
      </c>
      <c r="G38" s="48" t="s">
        <v>283</v>
      </c>
      <c r="H38" s="48" t="s">
        <v>227</v>
      </c>
      <c r="I38" s="48" t="s">
        <v>236</v>
      </c>
      <c r="J38" s="48" t="s">
        <v>223</v>
      </c>
      <c r="K38" s="48" t="s">
        <v>22</v>
      </c>
      <c r="L38" s="50">
        <v>1628242710.79</v>
      </c>
      <c r="M38" s="50">
        <v>1356868925.6800001</v>
      </c>
      <c r="N38" s="49">
        <v>274</v>
      </c>
      <c r="O38" s="49">
        <v>1356868925.6800001</v>
      </c>
      <c r="P38" s="49">
        <v>244</v>
      </c>
      <c r="Q38" s="49">
        <v>1296035204.71</v>
      </c>
      <c r="R38" s="49">
        <v>1243594967.1500001</v>
      </c>
      <c r="S38" s="51">
        <v>30</v>
      </c>
      <c r="T38" s="50">
        <v>60833720.969999999</v>
      </c>
      <c r="U38" s="51"/>
      <c r="V38" s="50"/>
      <c r="W38" s="51"/>
      <c r="X38" s="50"/>
      <c r="Y38" s="51">
        <v>243</v>
      </c>
      <c r="Z38" s="50">
        <v>1292411631.8299999</v>
      </c>
      <c r="AA38" s="51"/>
      <c r="AB38" s="45">
        <v>45828</v>
      </c>
      <c r="AC38" s="45">
        <v>45828.943369594897</v>
      </c>
      <c r="AD38" s="45"/>
      <c r="AE38" s="45">
        <v>45842</v>
      </c>
      <c r="AF38" s="45"/>
      <c r="AG38" s="45">
        <v>45856</v>
      </c>
      <c r="AH38" s="45">
        <v>45859</v>
      </c>
      <c r="AI38" s="45">
        <v>45859.4438834838</v>
      </c>
      <c r="AJ38" s="45"/>
      <c r="AK38" s="45"/>
      <c r="AL38" s="45"/>
      <c r="AM38" s="45">
        <v>45866.6129418981</v>
      </c>
      <c r="AN38" s="45">
        <v>45866.621671145796</v>
      </c>
      <c r="AO38" s="45">
        <v>45975.666138854198</v>
      </c>
      <c r="AP38" s="45">
        <v>46000.5</v>
      </c>
      <c r="AQ38" s="45"/>
      <c r="AR38" s="52"/>
    </row>
    <row r="39" spans="1:44" ht="35.4" x14ac:dyDescent="0.3">
      <c r="A39" s="53" t="s">
        <v>217</v>
      </c>
      <c r="B39" s="53" t="s">
        <v>137</v>
      </c>
      <c r="C39" s="53" t="s">
        <v>0</v>
      </c>
      <c r="D39" s="60">
        <v>812</v>
      </c>
      <c r="E39" s="53" t="s">
        <v>145</v>
      </c>
      <c r="F39" s="53" t="s">
        <v>145</v>
      </c>
      <c r="G39" s="53" t="s">
        <v>284</v>
      </c>
      <c r="H39" s="53" t="s">
        <v>227</v>
      </c>
      <c r="I39" s="53" t="s">
        <v>236</v>
      </c>
      <c r="J39" s="53" t="s">
        <v>223</v>
      </c>
      <c r="K39" s="53" t="s">
        <v>136</v>
      </c>
      <c r="L39" s="55">
        <v>820762902.25</v>
      </c>
      <c r="M39" s="55">
        <v>683969085.22000003</v>
      </c>
      <c r="N39" s="54">
        <v>326</v>
      </c>
      <c r="O39" s="54">
        <v>683969085.22000003</v>
      </c>
      <c r="P39" s="54">
        <v>276</v>
      </c>
      <c r="Q39" s="54">
        <v>673670401.40999997</v>
      </c>
      <c r="R39" s="54">
        <v>648802902.41999996</v>
      </c>
      <c r="S39" s="56">
        <v>50</v>
      </c>
      <c r="T39" s="55">
        <v>10298683.810000001</v>
      </c>
      <c r="U39" s="56"/>
      <c r="V39" s="55"/>
      <c r="W39" s="56"/>
      <c r="X39" s="55"/>
      <c r="Y39" s="56">
        <v>272</v>
      </c>
      <c r="Z39" s="55">
        <v>669946859.83000004</v>
      </c>
      <c r="AA39" s="56"/>
      <c r="AB39" s="57">
        <v>45856</v>
      </c>
      <c r="AC39" s="57">
        <v>45856.568962997699</v>
      </c>
      <c r="AD39" s="57"/>
      <c r="AE39" s="57">
        <v>45870</v>
      </c>
      <c r="AF39" s="57"/>
      <c r="AG39" s="57">
        <v>45909</v>
      </c>
      <c r="AH39" s="57">
        <v>45910</v>
      </c>
      <c r="AI39" s="57">
        <v>45910.425844293997</v>
      </c>
      <c r="AJ39" s="57"/>
      <c r="AK39" s="57"/>
      <c r="AL39" s="57"/>
      <c r="AM39" s="57">
        <v>45919.385245520803</v>
      </c>
      <c r="AN39" s="57">
        <v>45919.385962963002</v>
      </c>
      <c r="AO39" s="57">
        <v>45994.628527430599</v>
      </c>
      <c r="AP39" s="57">
        <v>46007.5</v>
      </c>
      <c r="AQ39" s="57"/>
      <c r="AR39" s="58"/>
    </row>
    <row r="40" spans="1:44" ht="35.4" x14ac:dyDescent="0.3">
      <c r="A40" s="48" t="s">
        <v>217</v>
      </c>
      <c r="B40" s="48" t="s">
        <v>137</v>
      </c>
      <c r="C40" s="48" t="s">
        <v>0</v>
      </c>
      <c r="D40" s="60">
        <v>813</v>
      </c>
      <c r="E40" s="48" t="s">
        <v>146</v>
      </c>
      <c r="F40" s="48" t="s">
        <v>146</v>
      </c>
      <c r="G40" s="48" t="s">
        <v>285</v>
      </c>
      <c r="H40" s="48" t="s">
        <v>227</v>
      </c>
      <c r="I40" s="48" t="s">
        <v>236</v>
      </c>
      <c r="J40" s="48" t="s">
        <v>223</v>
      </c>
      <c r="K40" s="48" t="s">
        <v>17</v>
      </c>
      <c r="L40" s="50">
        <v>1196011420.8</v>
      </c>
      <c r="M40" s="50">
        <v>996676184</v>
      </c>
      <c r="N40" s="49">
        <v>497</v>
      </c>
      <c r="O40" s="49">
        <v>996676184</v>
      </c>
      <c r="P40" s="49">
        <v>418</v>
      </c>
      <c r="Q40" s="49">
        <v>954512835</v>
      </c>
      <c r="R40" s="49">
        <v>915726658.41999996</v>
      </c>
      <c r="S40" s="51">
        <v>75</v>
      </c>
      <c r="T40" s="50">
        <v>41027281</v>
      </c>
      <c r="U40" s="51">
        <v>4</v>
      </c>
      <c r="V40" s="50">
        <v>1136068</v>
      </c>
      <c r="W40" s="51"/>
      <c r="X40" s="50"/>
      <c r="Y40" s="51">
        <v>334</v>
      </c>
      <c r="Z40" s="50">
        <v>803526624</v>
      </c>
      <c r="AA40" s="51"/>
      <c r="AB40" s="45">
        <v>45876</v>
      </c>
      <c r="AC40" s="45">
        <v>45876.703689699098</v>
      </c>
      <c r="AD40" s="45"/>
      <c r="AE40" s="45">
        <v>45905</v>
      </c>
      <c r="AF40" s="45"/>
      <c r="AG40" s="45">
        <v>45929</v>
      </c>
      <c r="AH40" s="45">
        <v>45930</v>
      </c>
      <c r="AI40" s="45">
        <v>45930.420348379601</v>
      </c>
      <c r="AJ40" s="45"/>
      <c r="AK40" s="45"/>
      <c r="AL40" s="45"/>
      <c r="AM40" s="45">
        <v>45936.443508645803</v>
      </c>
      <c r="AN40" s="45">
        <v>45936.444812731497</v>
      </c>
      <c r="AO40" s="45">
        <v>46006.6271654745</v>
      </c>
      <c r="AP40" s="45">
        <v>46007.5</v>
      </c>
      <c r="AQ40" s="45"/>
      <c r="AR40" s="52"/>
    </row>
    <row r="41" spans="1:44" ht="35.4" x14ac:dyDescent="0.3">
      <c r="A41" s="53" t="s">
        <v>217</v>
      </c>
      <c r="B41" s="53" t="s">
        <v>137</v>
      </c>
      <c r="C41" s="53" t="s">
        <v>0</v>
      </c>
      <c r="D41" s="60">
        <v>814</v>
      </c>
      <c r="E41" s="53" t="s">
        <v>147</v>
      </c>
      <c r="F41" s="53" t="s">
        <v>1677</v>
      </c>
      <c r="G41" s="53" t="s">
        <v>1678</v>
      </c>
      <c r="H41" s="53" t="s">
        <v>227</v>
      </c>
      <c r="I41" s="53" t="s">
        <v>236</v>
      </c>
      <c r="J41" s="53" t="s">
        <v>244</v>
      </c>
      <c r="K41" s="53" t="s">
        <v>22</v>
      </c>
      <c r="L41" s="55">
        <v>13141350</v>
      </c>
      <c r="M41" s="55">
        <v>10951125</v>
      </c>
      <c r="N41" s="54">
        <v>1</v>
      </c>
      <c r="O41" s="54">
        <v>10951125</v>
      </c>
      <c r="P41" s="54"/>
      <c r="Q41" s="54"/>
      <c r="R41" s="54"/>
      <c r="S41" s="56"/>
      <c r="T41" s="55"/>
      <c r="U41" s="56">
        <v>1</v>
      </c>
      <c r="V41" s="55">
        <v>10951125</v>
      </c>
      <c r="W41" s="56"/>
      <c r="X41" s="55"/>
      <c r="Y41" s="56"/>
      <c r="Z41" s="55"/>
      <c r="AA41" s="56"/>
      <c r="AB41" s="57">
        <v>46009</v>
      </c>
      <c r="AC41" s="57">
        <v>46010.568963923601</v>
      </c>
      <c r="AD41" s="57"/>
      <c r="AE41" s="57">
        <v>46034</v>
      </c>
      <c r="AF41" s="57"/>
      <c r="AG41" s="57">
        <v>46045</v>
      </c>
      <c r="AH41" s="57">
        <v>46049</v>
      </c>
      <c r="AI41" s="57"/>
      <c r="AJ41" s="57"/>
      <c r="AK41" s="57"/>
      <c r="AL41" s="57"/>
      <c r="AM41" s="57"/>
      <c r="AN41" s="57"/>
      <c r="AO41" s="57"/>
      <c r="AP41" s="57"/>
      <c r="AQ41" s="57"/>
      <c r="AR41" s="58"/>
    </row>
    <row r="42" spans="1:44" ht="46.8" x14ac:dyDescent="0.3">
      <c r="A42" s="48" t="s">
        <v>217</v>
      </c>
      <c r="B42" s="48" t="s">
        <v>218</v>
      </c>
      <c r="C42" s="48" t="s">
        <v>0</v>
      </c>
      <c r="D42" s="60">
        <v>815</v>
      </c>
      <c r="E42" s="48" t="s">
        <v>153</v>
      </c>
      <c r="F42" s="48" t="s">
        <v>1658</v>
      </c>
      <c r="G42" s="48" t="s">
        <v>1659</v>
      </c>
      <c r="H42" s="48" t="s">
        <v>221</v>
      </c>
      <c r="I42" s="48" t="s">
        <v>222</v>
      </c>
      <c r="J42" s="48" t="s">
        <v>237</v>
      </c>
      <c r="K42" s="48" t="s">
        <v>151</v>
      </c>
      <c r="L42" s="50">
        <v>324619.67</v>
      </c>
      <c r="M42" s="50">
        <v>324469.67</v>
      </c>
      <c r="N42" s="49">
        <v>1</v>
      </c>
      <c r="O42" s="49">
        <v>324469.67</v>
      </c>
      <c r="P42" s="49"/>
      <c r="Q42" s="49"/>
      <c r="R42" s="49"/>
      <c r="S42" s="51"/>
      <c r="T42" s="50"/>
      <c r="U42" s="51">
        <v>1</v>
      </c>
      <c r="V42" s="50">
        <v>324469.67</v>
      </c>
      <c r="W42" s="51"/>
      <c r="X42" s="50"/>
      <c r="Y42" s="51"/>
      <c r="Z42" s="50"/>
      <c r="AA42" s="51"/>
      <c r="AB42" s="45">
        <v>45978</v>
      </c>
      <c r="AC42" s="45">
        <v>45981.640484803203</v>
      </c>
      <c r="AD42" s="45">
        <v>45981</v>
      </c>
      <c r="AE42" s="45">
        <v>46000</v>
      </c>
      <c r="AF42" s="45"/>
      <c r="AG42" s="45">
        <v>46013</v>
      </c>
      <c r="AH42" s="45">
        <v>46014</v>
      </c>
      <c r="AI42" s="45">
        <v>46014.400950775504</v>
      </c>
      <c r="AJ42" s="45"/>
      <c r="AK42" s="45"/>
      <c r="AL42" s="45"/>
      <c r="AM42" s="45"/>
      <c r="AN42" s="45"/>
      <c r="AO42" s="45"/>
      <c r="AP42" s="45"/>
      <c r="AQ42" s="45"/>
      <c r="AR42" s="52" t="s">
        <v>1660</v>
      </c>
    </row>
    <row r="43" spans="1:44" ht="35.4" x14ac:dyDescent="0.3">
      <c r="A43" s="53" t="s">
        <v>217</v>
      </c>
      <c r="B43" s="53" t="s">
        <v>218</v>
      </c>
      <c r="C43" s="53" t="s">
        <v>0</v>
      </c>
      <c r="D43" s="60">
        <v>818</v>
      </c>
      <c r="E43" s="53" t="s">
        <v>152</v>
      </c>
      <c r="F43" s="53" t="s">
        <v>286</v>
      </c>
      <c r="G43" s="53" t="s">
        <v>287</v>
      </c>
      <c r="H43" s="53" t="s">
        <v>221</v>
      </c>
      <c r="I43" s="53" t="s">
        <v>222</v>
      </c>
      <c r="J43" s="53" t="s">
        <v>228</v>
      </c>
      <c r="K43" s="53" t="s">
        <v>28</v>
      </c>
      <c r="L43" s="55">
        <v>2550000</v>
      </c>
      <c r="M43" s="55">
        <v>750000</v>
      </c>
      <c r="N43" s="54">
        <v>1</v>
      </c>
      <c r="O43" s="54">
        <v>750000</v>
      </c>
      <c r="P43" s="54">
        <v>1</v>
      </c>
      <c r="Q43" s="54">
        <v>750000</v>
      </c>
      <c r="R43" s="54">
        <v>688325</v>
      </c>
      <c r="S43" s="56"/>
      <c r="T43" s="55"/>
      <c r="U43" s="56"/>
      <c r="V43" s="55"/>
      <c r="W43" s="56"/>
      <c r="X43" s="55"/>
      <c r="Y43" s="56"/>
      <c r="Z43" s="55"/>
      <c r="AA43" s="56"/>
      <c r="AB43" s="57">
        <v>45847</v>
      </c>
      <c r="AC43" s="57">
        <v>45852.4280862616</v>
      </c>
      <c r="AD43" s="57">
        <v>45852</v>
      </c>
      <c r="AE43" s="57">
        <v>45873</v>
      </c>
      <c r="AF43" s="57"/>
      <c r="AG43" s="57">
        <v>45896</v>
      </c>
      <c r="AH43" s="57">
        <v>45897</v>
      </c>
      <c r="AI43" s="57">
        <v>45897.419716087999</v>
      </c>
      <c r="AJ43" s="57">
        <v>45912.589492476902</v>
      </c>
      <c r="AK43" s="57">
        <v>45912.589812418999</v>
      </c>
      <c r="AL43" s="57">
        <v>45918.525729398199</v>
      </c>
      <c r="AM43" s="57">
        <v>45918.526081678203</v>
      </c>
      <c r="AN43" s="57">
        <v>45918.528485034702</v>
      </c>
      <c r="AO43" s="57">
        <v>45954.788409687499</v>
      </c>
      <c r="AP43" s="57"/>
      <c r="AQ43" s="57">
        <v>45954.788409687499</v>
      </c>
      <c r="AR43" s="58" t="s">
        <v>288</v>
      </c>
    </row>
    <row r="44" spans="1:44" ht="46.8" x14ac:dyDescent="0.3">
      <c r="A44" s="48" t="s">
        <v>217</v>
      </c>
      <c r="B44" s="48" t="s">
        <v>218</v>
      </c>
      <c r="C44" s="48" t="s">
        <v>0</v>
      </c>
      <c r="D44" s="60">
        <v>819</v>
      </c>
      <c r="E44" s="48" t="s">
        <v>154</v>
      </c>
      <c r="F44" s="48" t="s">
        <v>1638</v>
      </c>
      <c r="G44" s="48" t="s">
        <v>1639</v>
      </c>
      <c r="H44" s="48" t="s">
        <v>227</v>
      </c>
      <c r="I44" s="48" t="s">
        <v>276</v>
      </c>
      <c r="J44" s="48" t="s">
        <v>228</v>
      </c>
      <c r="K44" s="48" t="s">
        <v>18</v>
      </c>
      <c r="L44" s="50">
        <v>47549327</v>
      </c>
      <c r="M44" s="50">
        <v>36022217.420000002</v>
      </c>
      <c r="N44" s="49">
        <v>6</v>
      </c>
      <c r="O44" s="49">
        <v>36022217.420000002</v>
      </c>
      <c r="P44" s="49">
        <v>6</v>
      </c>
      <c r="Q44" s="49">
        <v>36022217.420000002</v>
      </c>
      <c r="R44" s="49">
        <v>11824940.560000001</v>
      </c>
      <c r="S44" s="51"/>
      <c r="T44" s="50"/>
      <c r="U44" s="51"/>
      <c r="V44" s="50"/>
      <c r="W44" s="51"/>
      <c r="X44" s="50"/>
      <c r="Y44" s="51">
        <v>4</v>
      </c>
      <c r="Z44" s="50">
        <v>28907025.449999999</v>
      </c>
      <c r="AA44" s="51"/>
      <c r="AB44" s="45">
        <v>44837</v>
      </c>
      <c r="AC44" s="45">
        <v>45933.618266354199</v>
      </c>
      <c r="AD44" s="45">
        <v>45933</v>
      </c>
      <c r="AE44" s="45">
        <v>45943</v>
      </c>
      <c r="AF44" s="45"/>
      <c r="AG44" s="45">
        <v>45951</v>
      </c>
      <c r="AH44" s="45">
        <v>45952</v>
      </c>
      <c r="AI44" s="45">
        <v>45952.403631516201</v>
      </c>
      <c r="AJ44" s="45"/>
      <c r="AK44" s="45"/>
      <c r="AL44" s="45"/>
      <c r="AM44" s="45">
        <v>45953.550862847202</v>
      </c>
      <c r="AN44" s="45">
        <v>45959.6697514236</v>
      </c>
      <c r="AO44" s="45">
        <v>45995.774171030098</v>
      </c>
      <c r="AP44" s="45">
        <v>46020.7100810185</v>
      </c>
      <c r="AQ44" s="45">
        <v>46013.0731769329</v>
      </c>
      <c r="AR44" s="52" t="s">
        <v>1640</v>
      </c>
    </row>
    <row r="45" spans="1:44" ht="46.8" x14ac:dyDescent="0.3">
      <c r="A45" s="53" t="s">
        <v>217</v>
      </c>
      <c r="B45" s="53" t="s">
        <v>218</v>
      </c>
      <c r="C45" s="53" t="s">
        <v>0</v>
      </c>
      <c r="D45" s="60">
        <v>820</v>
      </c>
      <c r="E45" s="53" t="s">
        <v>155</v>
      </c>
      <c r="F45" s="53" t="s">
        <v>1655</v>
      </c>
      <c r="G45" s="53" t="s">
        <v>1656</v>
      </c>
      <c r="H45" s="53" t="s">
        <v>227</v>
      </c>
      <c r="I45" s="53" t="s">
        <v>276</v>
      </c>
      <c r="J45" s="53" t="s">
        <v>223</v>
      </c>
      <c r="K45" s="53" t="s">
        <v>28</v>
      </c>
      <c r="L45" s="55">
        <v>82800701.280000001</v>
      </c>
      <c r="M45" s="55">
        <v>62727804</v>
      </c>
      <c r="N45" s="54">
        <v>7</v>
      </c>
      <c r="O45" s="54">
        <v>62727804</v>
      </c>
      <c r="P45" s="54">
        <v>7</v>
      </c>
      <c r="Q45" s="54">
        <v>62727804</v>
      </c>
      <c r="R45" s="54">
        <v>5393833.5</v>
      </c>
      <c r="S45" s="56"/>
      <c r="T45" s="55"/>
      <c r="U45" s="56"/>
      <c r="V45" s="55"/>
      <c r="W45" s="56"/>
      <c r="X45" s="55"/>
      <c r="Y45" s="56">
        <v>2</v>
      </c>
      <c r="Z45" s="55">
        <v>6662440</v>
      </c>
      <c r="AA45" s="56"/>
      <c r="AB45" s="57">
        <v>45952</v>
      </c>
      <c r="AC45" s="57">
        <v>45952.800407905102</v>
      </c>
      <c r="AD45" s="57">
        <v>45952</v>
      </c>
      <c r="AE45" s="57">
        <v>45960</v>
      </c>
      <c r="AF45" s="57"/>
      <c r="AG45" s="57">
        <v>45971</v>
      </c>
      <c r="AH45" s="57">
        <v>45972</v>
      </c>
      <c r="AI45" s="57">
        <v>45972.4210143171</v>
      </c>
      <c r="AJ45" s="57"/>
      <c r="AK45" s="57"/>
      <c r="AL45" s="57"/>
      <c r="AM45" s="57">
        <v>45973.734094293999</v>
      </c>
      <c r="AN45" s="57">
        <v>45973.735242974501</v>
      </c>
      <c r="AO45" s="57">
        <v>45996.618958993102</v>
      </c>
      <c r="AP45" s="57">
        <v>46022.420138888898</v>
      </c>
      <c r="AQ45" s="57">
        <v>46011.055529201403</v>
      </c>
      <c r="AR45" s="58" t="s">
        <v>1657</v>
      </c>
    </row>
    <row r="46" spans="1:44" ht="46.8" x14ac:dyDescent="0.3">
      <c r="A46" s="48" t="s">
        <v>217</v>
      </c>
      <c r="B46" s="48" t="s">
        <v>218</v>
      </c>
      <c r="C46" s="48" t="s">
        <v>0</v>
      </c>
      <c r="D46" s="60">
        <v>821</v>
      </c>
      <c r="E46" s="48" t="s">
        <v>156</v>
      </c>
      <c r="F46" s="48" t="s">
        <v>1641</v>
      </c>
      <c r="G46" s="48" t="s">
        <v>1642</v>
      </c>
      <c r="H46" s="48" t="s">
        <v>227</v>
      </c>
      <c r="I46" s="48" t="s">
        <v>276</v>
      </c>
      <c r="J46" s="48" t="s">
        <v>228</v>
      </c>
      <c r="K46" s="48" t="s">
        <v>151</v>
      </c>
      <c r="L46" s="50">
        <v>48192267.280000001</v>
      </c>
      <c r="M46" s="50">
        <v>36509293.399999999</v>
      </c>
      <c r="N46" s="49">
        <v>7</v>
      </c>
      <c r="O46" s="49">
        <v>36509293.399999999</v>
      </c>
      <c r="P46" s="49">
        <v>7</v>
      </c>
      <c r="Q46" s="49">
        <v>36509293.399999999</v>
      </c>
      <c r="R46" s="49">
        <v>4106082.1</v>
      </c>
      <c r="S46" s="51"/>
      <c r="T46" s="50"/>
      <c r="U46" s="51"/>
      <c r="V46" s="50"/>
      <c r="W46" s="51"/>
      <c r="X46" s="50"/>
      <c r="Y46" s="51">
        <v>2</v>
      </c>
      <c r="Z46" s="50">
        <v>2236221.66</v>
      </c>
      <c r="AA46" s="51"/>
      <c r="AB46" s="45">
        <v>45933</v>
      </c>
      <c r="AC46" s="45">
        <v>45933.617658645802</v>
      </c>
      <c r="AD46" s="45">
        <v>45933</v>
      </c>
      <c r="AE46" s="45">
        <v>45943</v>
      </c>
      <c r="AF46" s="45"/>
      <c r="AG46" s="45">
        <v>45951</v>
      </c>
      <c r="AH46" s="45">
        <v>45952</v>
      </c>
      <c r="AI46" s="45">
        <v>45952.424206516203</v>
      </c>
      <c r="AJ46" s="45"/>
      <c r="AK46" s="45"/>
      <c r="AL46" s="45"/>
      <c r="AM46" s="45">
        <v>45959.671689930597</v>
      </c>
      <c r="AN46" s="45">
        <v>45959.673527511601</v>
      </c>
      <c r="AO46" s="45">
        <v>46000.404591469902</v>
      </c>
      <c r="AP46" s="45">
        <v>46021.4934027778</v>
      </c>
      <c r="AQ46" s="45">
        <v>46014.084122916698</v>
      </c>
      <c r="AR46" s="52" t="s">
        <v>1643</v>
      </c>
    </row>
    <row r="47" spans="1:44" ht="35.4" x14ac:dyDescent="0.3">
      <c r="A47" s="53" t="s">
        <v>217</v>
      </c>
      <c r="B47" s="53" t="s">
        <v>281</v>
      </c>
      <c r="C47" s="53" t="s">
        <v>0</v>
      </c>
      <c r="D47" s="60">
        <v>822</v>
      </c>
      <c r="E47" s="53" t="s">
        <v>157</v>
      </c>
      <c r="F47" s="53" t="s">
        <v>1644</v>
      </c>
      <c r="G47" s="53" t="s">
        <v>1645</v>
      </c>
      <c r="H47" s="53" t="s">
        <v>221</v>
      </c>
      <c r="I47" s="53" t="s">
        <v>236</v>
      </c>
      <c r="J47" s="53" t="s">
        <v>228</v>
      </c>
      <c r="K47" s="53" t="s">
        <v>28</v>
      </c>
      <c r="L47" s="55">
        <v>787110.75</v>
      </c>
      <c r="M47" s="55">
        <v>291522.5</v>
      </c>
      <c r="N47" s="54">
        <v>1</v>
      </c>
      <c r="O47" s="54">
        <v>291522.5</v>
      </c>
      <c r="P47" s="54">
        <v>1</v>
      </c>
      <c r="Q47" s="54">
        <v>291522.5</v>
      </c>
      <c r="R47" s="54">
        <v>258405</v>
      </c>
      <c r="S47" s="56"/>
      <c r="T47" s="55"/>
      <c r="U47" s="56"/>
      <c r="V47" s="55"/>
      <c r="W47" s="56"/>
      <c r="X47" s="55"/>
      <c r="Y47" s="56"/>
      <c r="Z47" s="55"/>
      <c r="AA47" s="56"/>
      <c r="AB47" s="57">
        <v>45916</v>
      </c>
      <c r="AC47" s="57">
        <v>45917.531221296304</v>
      </c>
      <c r="AD47" s="57"/>
      <c r="AE47" s="57">
        <v>45933</v>
      </c>
      <c r="AF47" s="57"/>
      <c r="AG47" s="57">
        <v>45950</v>
      </c>
      <c r="AH47" s="57">
        <v>45951</v>
      </c>
      <c r="AI47" s="57">
        <v>45951.423674340302</v>
      </c>
      <c r="AJ47" s="57"/>
      <c r="AK47" s="57"/>
      <c r="AL47" s="57"/>
      <c r="AM47" s="57">
        <v>45971.5225867708</v>
      </c>
      <c r="AN47" s="57">
        <v>45971.5299677894</v>
      </c>
      <c r="AO47" s="57">
        <v>45987.578823113399</v>
      </c>
      <c r="AP47" s="57"/>
      <c r="AQ47" s="57">
        <v>45987.578823113399</v>
      </c>
      <c r="AR47" s="58"/>
    </row>
    <row r="48" spans="1:44" ht="58.2" x14ac:dyDescent="0.3">
      <c r="A48" s="48" t="s">
        <v>217</v>
      </c>
      <c r="B48" s="48" t="s">
        <v>218</v>
      </c>
      <c r="C48" s="48" t="s">
        <v>0</v>
      </c>
      <c r="D48" s="60">
        <v>825</v>
      </c>
      <c r="E48" s="48" t="s">
        <v>164</v>
      </c>
      <c r="F48" s="48" t="s">
        <v>289</v>
      </c>
      <c r="G48" s="46" t="s">
        <v>290</v>
      </c>
      <c r="H48" s="48" t="s">
        <v>227</v>
      </c>
      <c r="I48" s="48" t="s">
        <v>222</v>
      </c>
      <c r="J48" s="48" t="s">
        <v>223</v>
      </c>
      <c r="K48" s="48" t="s">
        <v>161</v>
      </c>
      <c r="L48" s="50">
        <v>1908000</v>
      </c>
      <c r="M48" s="50">
        <v>1200000</v>
      </c>
      <c r="N48" s="49">
        <v>2</v>
      </c>
      <c r="O48" s="49">
        <v>600000</v>
      </c>
      <c r="P48" s="49">
        <v>2</v>
      </c>
      <c r="Q48" s="49">
        <v>1200000</v>
      </c>
      <c r="R48" s="49">
        <v>76386</v>
      </c>
      <c r="S48" s="51"/>
      <c r="T48" s="50"/>
      <c r="U48" s="51"/>
      <c r="V48" s="50"/>
      <c r="W48" s="51"/>
      <c r="X48" s="50"/>
      <c r="Y48" s="51">
        <v>1</v>
      </c>
      <c r="Z48" s="50">
        <v>600000</v>
      </c>
      <c r="AA48" s="51"/>
      <c r="AB48" s="45">
        <v>45744</v>
      </c>
      <c r="AC48" s="45">
        <v>45749.502516168999</v>
      </c>
      <c r="AD48" s="45">
        <v>45749</v>
      </c>
      <c r="AE48" s="45">
        <v>45771</v>
      </c>
      <c r="AF48" s="45"/>
      <c r="AG48" s="45">
        <v>45786</v>
      </c>
      <c r="AH48" s="45">
        <v>45789</v>
      </c>
      <c r="AI48" s="45">
        <v>45790.426094872702</v>
      </c>
      <c r="AJ48" s="45">
        <v>45820.3862373843</v>
      </c>
      <c r="AK48" s="45">
        <v>45820.386687731501</v>
      </c>
      <c r="AL48" s="45">
        <v>45922.456721759299</v>
      </c>
      <c r="AM48" s="45">
        <v>45924.409680173601</v>
      </c>
      <c r="AN48" s="45">
        <v>45924.429581909702</v>
      </c>
      <c r="AO48" s="45">
        <v>45960.707145138898</v>
      </c>
      <c r="AP48" s="45">
        <v>46020.672430555598</v>
      </c>
      <c r="AQ48" s="45"/>
      <c r="AR48" s="52"/>
    </row>
    <row r="49" spans="1:44" ht="58.2" x14ac:dyDescent="0.3">
      <c r="A49" s="53" t="s">
        <v>217</v>
      </c>
      <c r="B49" s="53" t="s">
        <v>251</v>
      </c>
      <c r="C49" s="53" t="s">
        <v>0</v>
      </c>
      <c r="D49" s="60">
        <v>826</v>
      </c>
      <c r="E49" s="53" t="s">
        <v>166</v>
      </c>
      <c r="F49" s="53" t="s">
        <v>291</v>
      </c>
      <c r="G49" s="53" t="s">
        <v>292</v>
      </c>
      <c r="H49" s="53" t="s">
        <v>221</v>
      </c>
      <c r="I49" s="53" t="s">
        <v>222</v>
      </c>
      <c r="J49" s="53" t="s">
        <v>228</v>
      </c>
      <c r="K49" s="53" t="s">
        <v>161</v>
      </c>
      <c r="L49" s="55">
        <v>22559766.609999999</v>
      </c>
      <c r="M49" s="55">
        <v>12198024.49</v>
      </c>
      <c r="N49" s="54">
        <v>1</v>
      </c>
      <c r="O49" s="54">
        <v>12198024.49</v>
      </c>
      <c r="P49" s="54">
        <v>1</v>
      </c>
      <c r="Q49" s="54">
        <v>12198024.49</v>
      </c>
      <c r="R49" s="54">
        <v>12023856</v>
      </c>
      <c r="S49" s="56"/>
      <c r="T49" s="55"/>
      <c r="U49" s="56"/>
      <c r="V49" s="55"/>
      <c r="W49" s="56"/>
      <c r="X49" s="55"/>
      <c r="Y49" s="56"/>
      <c r="Z49" s="55"/>
      <c r="AA49" s="56"/>
      <c r="AB49" s="57">
        <v>45800</v>
      </c>
      <c r="AC49" s="57">
        <v>45804.3907351042</v>
      </c>
      <c r="AD49" s="57">
        <v>45804</v>
      </c>
      <c r="AE49" s="57">
        <v>45833</v>
      </c>
      <c r="AF49" s="57"/>
      <c r="AG49" s="57">
        <v>45845</v>
      </c>
      <c r="AH49" s="57">
        <v>45846</v>
      </c>
      <c r="AI49" s="57">
        <v>45846.426071296301</v>
      </c>
      <c r="AJ49" s="57">
        <v>45849.506462812496</v>
      </c>
      <c r="AK49" s="57">
        <v>45849.507271793998</v>
      </c>
      <c r="AL49" s="57">
        <v>45867.388087500003</v>
      </c>
      <c r="AM49" s="57">
        <v>45867.607090891201</v>
      </c>
      <c r="AN49" s="57">
        <v>45867.713479513899</v>
      </c>
      <c r="AO49" s="57">
        <v>45905.608026817099</v>
      </c>
      <c r="AP49" s="57"/>
      <c r="AQ49" s="57">
        <v>45905.608026817099</v>
      </c>
      <c r="AR49" s="58" t="s">
        <v>293</v>
      </c>
    </row>
    <row r="50" spans="1:44" ht="35.4" x14ac:dyDescent="0.3">
      <c r="A50" s="48" t="s">
        <v>217</v>
      </c>
      <c r="B50" s="48" t="s">
        <v>281</v>
      </c>
      <c r="C50" s="48" t="s">
        <v>0</v>
      </c>
      <c r="D50" s="60">
        <v>829</v>
      </c>
      <c r="E50" s="48" t="s">
        <v>77</v>
      </c>
      <c r="F50" s="48" t="s">
        <v>294</v>
      </c>
      <c r="G50" s="48" t="s">
        <v>295</v>
      </c>
      <c r="H50" s="48" t="s">
        <v>227</v>
      </c>
      <c r="I50" s="48" t="s">
        <v>222</v>
      </c>
      <c r="J50" s="48" t="s">
        <v>228</v>
      </c>
      <c r="K50" s="48" t="s">
        <v>33</v>
      </c>
      <c r="L50" s="50">
        <v>885245.9</v>
      </c>
      <c r="M50" s="50">
        <v>737704.92</v>
      </c>
      <c r="N50" s="49">
        <v>1</v>
      </c>
      <c r="O50" s="49">
        <v>737704.92</v>
      </c>
      <c r="P50" s="49">
        <v>1</v>
      </c>
      <c r="Q50" s="49">
        <v>737704.92</v>
      </c>
      <c r="R50" s="49">
        <v>688464</v>
      </c>
      <c r="S50" s="51"/>
      <c r="T50" s="50"/>
      <c r="U50" s="51"/>
      <c r="V50" s="50"/>
      <c r="W50" s="51"/>
      <c r="X50" s="50"/>
      <c r="Y50" s="51">
        <v>1</v>
      </c>
      <c r="Z50" s="50">
        <v>737704.92</v>
      </c>
      <c r="AA50" s="51"/>
      <c r="AB50" s="45">
        <v>45761</v>
      </c>
      <c r="AC50" s="45">
        <v>45764.349828124999</v>
      </c>
      <c r="AD50" s="45">
        <v>45764</v>
      </c>
      <c r="AE50" s="45">
        <v>45777</v>
      </c>
      <c r="AF50" s="45"/>
      <c r="AG50" s="45">
        <v>45797</v>
      </c>
      <c r="AH50" s="45">
        <v>45799</v>
      </c>
      <c r="AI50" s="45">
        <v>45799.460637928198</v>
      </c>
      <c r="AJ50" s="45">
        <v>45827.405723993099</v>
      </c>
      <c r="AK50" s="45">
        <v>45827.405935682902</v>
      </c>
      <c r="AL50" s="45">
        <v>45888.533194907403</v>
      </c>
      <c r="AM50" s="45">
        <v>45888.5403848727</v>
      </c>
      <c r="AN50" s="45">
        <v>45888.543731215301</v>
      </c>
      <c r="AO50" s="45">
        <v>45937.6814515394</v>
      </c>
      <c r="AP50" s="45">
        <v>45978.6430555556</v>
      </c>
      <c r="AQ50" s="45">
        <v>45978.655300544</v>
      </c>
      <c r="AR50" s="52"/>
    </row>
    <row r="51" spans="1:44" ht="35.4" x14ac:dyDescent="0.3">
      <c r="A51" s="53" t="s">
        <v>217</v>
      </c>
      <c r="B51" s="53" t="s">
        <v>218</v>
      </c>
      <c r="C51" s="53" t="s">
        <v>0</v>
      </c>
      <c r="D51" s="60">
        <v>831</v>
      </c>
      <c r="E51" s="53" t="s">
        <v>1679</v>
      </c>
      <c r="F51" s="53" t="s">
        <v>1680</v>
      </c>
      <c r="G51" s="53" t="s">
        <v>1681</v>
      </c>
      <c r="H51" s="53" t="s">
        <v>227</v>
      </c>
      <c r="I51" s="53" t="s">
        <v>222</v>
      </c>
      <c r="J51" s="53" t="s">
        <v>244</v>
      </c>
      <c r="K51" s="53" t="s">
        <v>161</v>
      </c>
      <c r="L51" s="55">
        <v>88054770.030000001</v>
      </c>
      <c r="M51" s="55">
        <v>62931418.439999998</v>
      </c>
      <c r="N51" s="54">
        <v>1</v>
      </c>
      <c r="O51" s="54">
        <v>62931418.439999998</v>
      </c>
      <c r="P51" s="54"/>
      <c r="Q51" s="54"/>
      <c r="R51" s="54"/>
      <c r="S51" s="56"/>
      <c r="T51" s="55"/>
      <c r="U51" s="56">
        <v>1</v>
      </c>
      <c r="V51" s="55">
        <v>62931418.439999998</v>
      </c>
      <c r="W51" s="56"/>
      <c r="X51" s="55"/>
      <c r="Y51" s="56"/>
      <c r="Z51" s="55"/>
      <c r="AA51" s="56"/>
      <c r="AB51" s="57">
        <v>46008</v>
      </c>
      <c r="AC51" s="57">
        <v>46013.528731678198</v>
      </c>
      <c r="AD51" s="57">
        <v>46013</v>
      </c>
      <c r="AE51" s="57">
        <v>46059</v>
      </c>
      <c r="AF51" s="57"/>
      <c r="AG51" s="57">
        <v>46077</v>
      </c>
      <c r="AH51" s="57">
        <v>46078</v>
      </c>
      <c r="AI51" s="57"/>
      <c r="AJ51" s="57"/>
      <c r="AK51" s="57"/>
      <c r="AL51" s="57"/>
      <c r="AM51" s="57"/>
      <c r="AN51" s="57"/>
      <c r="AO51" s="57"/>
      <c r="AP51" s="57"/>
      <c r="AQ51" s="57"/>
      <c r="AR51" s="58" t="s">
        <v>1682</v>
      </c>
    </row>
    <row r="52" spans="1:44" ht="35.4" x14ac:dyDescent="0.3">
      <c r="A52" s="48" t="s">
        <v>217</v>
      </c>
      <c r="B52" s="48" t="s">
        <v>233</v>
      </c>
      <c r="C52" s="48" t="s">
        <v>0</v>
      </c>
      <c r="D52" s="60">
        <v>833</v>
      </c>
      <c r="E52" s="48" t="s">
        <v>91</v>
      </c>
      <c r="F52" s="48" t="s">
        <v>296</v>
      </c>
      <c r="G52" s="48" t="s">
        <v>297</v>
      </c>
      <c r="H52" s="48" t="s">
        <v>227</v>
      </c>
      <c r="I52" s="48" t="s">
        <v>222</v>
      </c>
      <c r="J52" s="48" t="s">
        <v>237</v>
      </c>
      <c r="K52" s="48" t="s">
        <v>30</v>
      </c>
      <c r="L52" s="50">
        <v>67601342.180000007</v>
      </c>
      <c r="M52" s="50">
        <v>56334451.82</v>
      </c>
      <c r="N52" s="49">
        <v>5</v>
      </c>
      <c r="O52" s="49">
        <v>56334451.82</v>
      </c>
      <c r="P52" s="49"/>
      <c r="Q52" s="49"/>
      <c r="R52" s="49"/>
      <c r="S52" s="51"/>
      <c r="T52" s="50"/>
      <c r="U52" s="51">
        <v>5</v>
      </c>
      <c r="V52" s="50">
        <v>56334451.82</v>
      </c>
      <c r="W52" s="51"/>
      <c r="X52" s="50"/>
      <c r="Y52" s="51"/>
      <c r="Z52" s="50"/>
      <c r="AA52" s="51"/>
      <c r="AB52" s="45">
        <v>45866</v>
      </c>
      <c r="AC52" s="45">
        <v>45869.422318634301</v>
      </c>
      <c r="AD52" s="45">
        <v>45869</v>
      </c>
      <c r="AE52" s="45">
        <v>45909</v>
      </c>
      <c r="AF52" s="45"/>
      <c r="AG52" s="45">
        <v>45950</v>
      </c>
      <c r="AH52" s="45">
        <v>45951</v>
      </c>
      <c r="AI52" s="45">
        <v>45951.420345254599</v>
      </c>
      <c r="AJ52" s="45"/>
      <c r="AK52" s="45"/>
      <c r="AL52" s="45"/>
      <c r="AM52" s="45"/>
      <c r="AN52" s="45"/>
      <c r="AO52" s="45"/>
      <c r="AP52" s="45"/>
      <c r="AQ52" s="45"/>
      <c r="AR52" s="52"/>
    </row>
    <row r="53" spans="1:44" ht="35.4" x14ac:dyDescent="0.3">
      <c r="A53" s="53" t="s">
        <v>217</v>
      </c>
      <c r="B53" s="53" t="s">
        <v>233</v>
      </c>
      <c r="C53" s="53" t="s">
        <v>0</v>
      </c>
      <c r="D53" s="60">
        <v>834</v>
      </c>
      <c r="E53" s="53" t="s">
        <v>128</v>
      </c>
      <c r="F53" s="53" t="s">
        <v>1683</v>
      </c>
      <c r="G53" s="53" t="s">
        <v>1684</v>
      </c>
      <c r="H53" s="53" t="s">
        <v>227</v>
      </c>
      <c r="I53" s="53" t="s">
        <v>222</v>
      </c>
      <c r="J53" s="53" t="s">
        <v>244</v>
      </c>
      <c r="K53" s="53" t="s">
        <v>102</v>
      </c>
      <c r="L53" s="55">
        <v>44650937.039999999</v>
      </c>
      <c r="M53" s="55">
        <v>37209114.200000003</v>
      </c>
      <c r="N53" s="54">
        <v>3</v>
      </c>
      <c r="O53" s="54">
        <v>37209114.200000003</v>
      </c>
      <c r="P53" s="54"/>
      <c r="Q53" s="54"/>
      <c r="R53" s="54"/>
      <c r="S53" s="56"/>
      <c r="T53" s="55"/>
      <c r="U53" s="56">
        <v>3</v>
      </c>
      <c r="V53" s="55">
        <v>37209114.200000003</v>
      </c>
      <c r="W53" s="56"/>
      <c r="X53" s="55"/>
      <c r="Y53" s="56"/>
      <c r="Z53" s="55"/>
      <c r="AA53" s="56"/>
      <c r="AB53" s="57">
        <v>46000</v>
      </c>
      <c r="AC53" s="57">
        <v>46002.495549652798</v>
      </c>
      <c r="AD53" s="57">
        <v>46002</v>
      </c>
      <c r="AE53" s="57">
        <v>46052</v>
      </c>
      <c r="AF53" s="57">
        <v>46059</v>
      </c>
      <c r="AG53" s="57">
        <v>46065</v>
      </c>
      <c r="AH53" s="57">
        <v>46069</v>
      </c>
      <c r="AI53" s="57"/>
      <c r="AJ53" s="57"/>
      <c r="AK53" s="57"/>
      <c r="AL53" s="57"/>
      <c r="AM53" s="57"/>
      <c r="AN53" s="57"/>
      <c r="AO53" s="57"/>
      <c r="AP53" s="57"/>
      <c r="AQ53" s="57"/>
      <c r="AR53" s="58"/>
    </row>
    <row r="54" spans="1:44" ht="35.4" x14ac:dyDescent="0.3">
      <c r="A54" s="48" t="s">
        <v>217</v>
      </c>
      <c r="B54" s="48" t="s">
        <v>218</v>
      </c>
      <c r="C54" s="48" t="s">
        <v>0</v>
      </c>
      <c r="D54" s="60">
        <v>836</v>
      </c>
      <c r="E54" s="48" t="s">
        <v>92</v>
      </c>
      <c r="F54" s="48" t="s">
        <v>1646</v>
      </c>
      <c r="G54" s="48" t="s">
        <v>1646</v>
      </c>
      <c r="H54" s="48" t="s">
        <v>227</v>
      </c>
      <c r="I54" s="48" t="s">
        <v>222</v>
      </c>
      <c r="J54" s="48" t="s">
        <v>237</v>
      </c>
      <c r="K54" s="48" t="s">
        <v>59</v>
      </c>
      <c r="L54" s="50">
        <v>4426151.13</v>
      </c>
      <c r="M54" s="50">
        <v>2886620.3</v>
      </c>
      <c r="N54" s="49">
        <v>1</v>
      </c>
      <c r="O54" s="49">
        <v>2886620.3</v>
      </c>
      <c r="P54" s="49"/>
      <c r="Q54" s="49"/>
      <c r="R54" s="49"/>
      <c r="S54" s="51"/>
      <c r="T54" s="50"/>
      <c r="U54" s="51">
        <v>1</v>
      </c>
      <c r="V54" s="50">
        <v>2886620.3</v>
      </c>
      <c r="W54" s="51"/>
      <c r="X54" s="50"/>
      <c r="Y54" s="51"/>
      <c r="Z54" s="50"/>
      <c r="AA54" s="51"/>
      <c r="AB54" s="45">
        <v>45929</v>
      </c>
      <c r="AC54" s="45">
        <v>45932.426848993098</v>
      </c>
      <c r="AD54" s="45">
        <v>45932</v>
      </c>
      <c r="AE54" s="45">
        <v>45952</v>
      </c>
      <c r="AF54" s="45"/>
      <c r="AG54" s="45">
        <v>45966</v>
      </c>
      <c r="AH54" s="45">
        <v>45968</v>
      </c>
      <c r="AI54" s="45">
        <v>45972.629344062501</v>
      </c>
      <c r="AJ54" s="45">
        <v>45994.379432442103</v>
      </c>
      <c r="AK54" s="45">
        <v>45994.3836148958</v>
      </c>
      <c r="AL54" s="45">
        <v>45995.465953009298</v>
      </c>
      <c r="AM54" s="45">
        <v>45995.4682565162</v>
      </c>
      <c r="AN54" s="45">
        <v>45995.491439039397</v>
      </c>
      <c r="AO54" s="45"/>
      <c r="AP54" s="45"/>
      <c r="AQ54" s="45"/>
      <c r="AR54" s="52"/>
    </row>
    <row r="55" spans="1:44" x14ac:dyDescent="0.3">
      <c r="A55" s="26"/>
      <c r="B55" s="26"/>
      <c r="C55" s="26"/>
      <c r="D55" s="27"/>
      <c r="E55" s="26"/>
      <c r="F55" s="26"/>
      <c r="G55" s="32"/>
      <c r="H55" s="26"/>
      <c r="I55" s="26"/>
      <c r="J55" s="26"/>
      <c r="K55" s="26"/>
      <c r="L55" s="28"/>
      <c r="M55" s="28"/>
      <c r="N55" s="27"/>
      <c r="O55" s="27"/>
      <c r="P55" s="27"/>
      <c r="Q55" s="27"/>
      <c r="R55" s="27"/>
      <c r="S55" s="29"/>
      <c r="T55" s="28"/>
      <c r="U55" s="29"/>
      <c r="V55" s="28"/>
      <c r="W55" s="29"/>
      <c r="X55" s="28"/>
      <c r="Y55" s="29"/>
      <c r="Z55" s="28"/>
      <c r="AA55" s="29"/>
      <c r="AB55" s="30"/>
      <c r="AC55" s="30"/>
      <c r="AD55" s="30"/>
      <c r="AE55" s="30"/>
      <c r="AF55" s="30"/>
      <c r="AG55" s="30"/>
      <c r="AH55" s="30"/>
      <c r="AI55" s="30"/>
      <c r="AJ55" s="30"/>
      <c r="AK55" s="30"/>
      <c r="AL55" s="30"/>
      <c r="AM55" s="30"/>
      <c r="AN55" s="30"/>
      <c r="AO55" s="30"/>
      <c r="AP55" s="30"/>
      <c r="AQ55" s="30"/>
      <c r="AR55" s="31"/>
    </row>
    <row r="56" spans="1:44" x14ac:dyDescent="0.3">
      <c r="A56" s="20"/>
      <c r="B56" s="20"/>
      <c r="C56" s="20"/>
      <c r="D56" s="21"/>
      <c r="E56" s="20"/>
      <c r="F56" s="20"/>
      <c r="G56" s="20"/>
      <c r="H56" s="20"/>
      <c r="I56" s="20"/>
      <c r="J56" s="20"/>
      <c r="K56" s="20"/>
      <c r="L56" s="22"/>
      <c r="M56" s="22"/>
      <c r="N56" s="21"/>
      <c r="O56" s="21"/>
      <c r="P56" s="21"/>
      <c r="Q56" s="21"/>
      <c r="R56" s="21"/>
      <c r="S56" s="23"/>
      <c r="T56" s="22"/>
      <c r="U56" s="23"/>
      <c r="V56" s="22"/>
      <c r="W56" s="23"/>
      <c r="X56" s="22"/>
      <c r="Y56" s="23"/>
      <c r="Z56" s="22"/>
      <c r="AA56" s="23"/>
      <c r="AB56" s="24"/>
      <c r="AC56" s="24"/>
      <c r="AD56" s="24"/>
      <c r="AE56" s="24"/>
      <c r="AF56" s="24"/>
      <c r="AG56" s="24"/>
      <c r="AH56" s="24"/>
      <c r="AI56" s="24"/>
      <c r="AJ56" s="24"/>
      <c r="AK56" s="24"/>
      <c r="AL56" s="24"/>
      <c r="AM56" s="24"/>
      <c r="AN56" s="24"/>
      <c r="AO56" s="24"/>
      <c r="AP56" s="24"/>
      <c r="AQ56" s="24"/>
      <c r="AR56" s="25"/>
    </row>
    <row r="57" spans="1:44" x14ac:dyDescent="0.3">
      <c r="A57" s="26"/>
      <c r="B57" s="26"/>
      <c r="C57" s="26"/>
      <c r="D57" s="27"/>
      <c r="E57" s="26"/>
      <c r="F57" s="26"/>
      <c r="G57" s="26"/>
      <c r="H57" s="26"/>
      <c r="I57" s="26"/>
      <c r="J57" s="26"/>
      <c r="K57" s="26"/>
      <c r="L57" s="28"/>
      <c r="M57" s="28"/>
      <c r="N57" s="27"/>
      <c r="O57" s="27"/>
      <c r="P57" s="27"/>
      <c r="Q57" s="27"/>
      <c r="R57" s="27"/>
      <c r="S57" s="29"/>
      <c r="T57" s="28"/>
      <c r="U57" s="29"/>
      <c r="V57" s="28"/>
      <c r="W57" s="29"/>
      <c r="X57" s="28"/>
      <c r="Y57" s="29"/>
      <c r="Z57" s="28"/>
      <c r="AA57" s="29"/>
      <c r="AB57" s="30"/>
      <c r="AC57" s="30"/>
      <c r="AD57" s="30"/>
      <c r="AE57" s="30"/>
      <c r="AF57" s="30"/>
      <c r="AG57" s="30"/>
      <c r="AH57" s="30"/>
      <c r="AI57" s="30"/>
      <c r="AJ57" s="30"/>
      <c r="AK57" s="30"/>
      <c r="AL57" s="30"/>
      <c r="AM57" s="30"/>
      <c r="AN57" s="30"/>
      <c r="AO57" s="30"/>
      <c r="AP57" s="30"/>
      <c r="AQ57" s="30"/>
      <c r="AR57" s="31"/>
    </row>
    <row r="58" spans="1:44" x14ac:dyDescent="0.3">
      <c r="A58" s="20"/>
      <c r="B58" s="20"/>
      <c r="C58" s="20"/>
      <c r="D58" s="21"/>
      <c r="E58" s="20"/>
      <c r="F58" s="20"/>
      <c r="G58" s="20"/>
      <c r="H58" s="20"/>
      <c r="I58" s="20"/>
      <c r="J58" s="20"/>
      <c r="K58" s="20"/>
      <c r="L58" s="22"/>
      <c r="M58" s="22"/>
      <c r="N58" s="21"/>
      <c r="O58" s="21"/>
      <c r="P58" s="21"/>
      <c r="Q58" s="21"/>
      <c r="R58" s="21"/>
      <c r="S58" s="23"/>
      <c r="T58" s="22"/>
      <c r="U58" s="23"/>
      <c r="V58" s="22"/>
      <c r="W58" s="23"/>
      <c r="X58" s="22"/>
      <c r="Y58" s="23"/>
      <c r="Z58" s="22"/>
      <c r="AA58" s="23"/>
      <c r="AB58" s="24"/>
      <c r="AC58" s="24"/>
      <c r="AD58" s="24"/>
      <c r="AE58" s="24"/>
      <c r="AF58" s="24"/>
      <c r="AG58" s="24"/>
      <c r="AH58" s="24"/>
      <c r="AI58" s="24"/>
      <c r="AJ58" s="24"/>
      <c r="AK58" s="24"/>
      <c r="AL58" s="24"/>
      <c r="AM58" s="24"/>
      <c r="AN58" s="24"/>
      <c r="AO58" s="24"/>
      <c r="AP58" s="24"/>
      <c r="AQ58" s="24"/>
      <c r="AR58" s="2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A8862-50FF-4ECE-89F2-3AE76E3D5016}">
  <sheetPr>
    <tabColor rgb="FFC00000"/>
  </sheetPr>
  <dimension ref="A1:AR368"/>
  <sheetViews>
    <sheetView workbookViewId="0">
      <pane ySplit="1" topLeftCell="A216" activePane="bottomLeft" state="frozen"/>
      <selection pane="bottomLeft" activeCell="D216" sqref="D216"/>
    </sheetView>
  </sheetViews>
  <sheetFormatPr defaultRowHeight="14.4" x14ac:dyDescent="0.3"/>
  <cols>
    <col min="1" max="1" width="26.33203125" customWidth="1"/>
    <col min="2" max="2" width="11.44140625" customWidth="1"/>
    <col min="3" max="3" width="11.6640625" customWidth="1"/>
    <col min="4" max="4" width="13.5546875" customWidth="1"/>
    <col min="5" max="5" width="31.5546875" customWidth="1"/>
    <col min="6" max="6" width="39.44140625" customWidth="1"/>
    <col min="7" max="7" width="55.5546875" customWidth="1"/>
    <col min="8" max="8" width="13.5546875" customWidth="1"/>
    <col min="9" max="9" width="11.33203125" customWidth="1"/>
    <col min="10" max="10" width="19.5546875" customWidth="1"/>
    <col min="11" max="11" width="25.5546875" customWidth="1"/>
    <col min="12" max="13" width="16.44140625" customWidth="1"/>
    <col min="14" max="14" width="10.6640625" customWidth="1"/>
    <col min="15" max="15" width="16.44140625" customWidth="1"/>
    <col min="16" max="16" width="11.6640625" customWidth="1"/>
    <col min="17" max="18" width="16.44140625" customWidth="1"/>
    <col min="19" max="19" width="10.6640625" customWidth="1"/>
    <col min="20" max="20" width="14.6640625" customWidth="1"/>
    <col min="21" max="21" width="11.6640625" customWidth="1"/>
    <col min="22" max="22" width="13.6640625" customWidth="1"/>
    <col min="23" max="25" width="10.6640625" customWidth="1"/>
    <col min="26" max="27" width="16.44140625" customWidth="1"/>
    <col min="28" max="28" width="11.44140625" customWidth="1"/>
    <col min="29" max="29" width="14.44140625" customWidth="1"/>
    <col min="30" max="30" width="14.6640625" customWidth="1"/>
    <col min="31" max="31" width="12.33203125" customWidth="1"/>
    <col min="32" max="32" width="11.44140625" customWidth="1"/>
    <col min="33" max="33" width="14.6640625" customWidth="1"/>
    <col min="34" max="34" width="11.44140625" customWidth="1"/>
    <col min="35" max="36" width="15.33203125" customWidth="1"/>
    <col min="37" max="38" width="11.44140625" customWidth="1"/>
    <col min="39" max="40" width="13" customWidth="1"/>
    <col min="41" max="41" width="15.44140625" customWidth="1"/>
    <col min="42" max="42" width="13.5546875" customWidth="1"/>
    <col min="43" max="43" width="11.44140625" customWidth="1"/>
    <col min="44" max="44" width="13.44140625" customWidth="1"/>
  </cols>
  <sheetData>
    <row r="1" spans="1:44" s="19" customFormat="1" ht="66.599999999999994" customHeight="1" x14ac:dyDescent="0.2">
      <c r="A1" s="47" t="s">
        <v>173</v>
      </c>
      <c r="B1" s="47" t="s">
        <v>174</v>
      </c>
      <c r="C1" s="47" t="s">
        <v>175</v>
      </c>
      <c r="D1" s="47" t="s">
        <v>176</v>
      </c>
      <c r="E1" s="47" t="s">
        <v>177</v>
      </c>
      <c r="F1" s="47" t="s">
        <v>178</v>
      </c>
      <c r="G1" s="47" t="s">
        <v>179</v>
      </c>
      <c r="H1" s="47" t="s">
        <v>180</v>
      </c>
      <c r="I1" s="47" t="s">
        <v>181</v>
      </c>
      <c r="J1" s="47" t="s">
        <v>182</v>
      </c>
      <c r="K1" s="47" t="s">
        <v>183</v>
      </c>
      <c r="L1" s="47" t="s">
        <v>184</v>
      </c>
      <c r="M1" s="47" t="s">
        <v>185</v>
      </c>
      <c r="N1" s="47" t="s">
        <v>186</v>
      </c>
      <c r="O1" s="47" t="s">
        <v>187</v>
      </c>
      <c r="P1" s="47" t="s">
        <v>188</v>
      </c>
      <c r="Q1" s="47" t="s">
        <v>189</v>
      </c>
      <c r="R1" s="47" t="s">
        <v>190</v>
      </c>
      <c r="S1" s="47" t="s">
        <v>191</v>
      </c>
      <c r="T1" s="47" t="s">
        <v>192</v>
      </c>
      <c r="U1" s="47" t="s">
        <v>193</v>
      </c>
      <c r="V1" s="47" t="s">
        <v>194</v>
      </c>
      <c r="W1" s="47" t="s">
        <v>195</v>
      </c>
      <c r="X1" s="47" t="s">
        <v>196</v>
      </c>
      <c r="Y1" s="47" t="s">
        <v>197</v>
      </c>
      <c r="Z1" s="47" t="s">
        <v>198</v>
      </c>
      <c r="AA1" s="47" t="s">
        <v>199</v>
      </c>
      <c r="AB1" s="47" t="s">
        <v>200</v>
      </c>
      <c r="AC1" s="47" t="s">
        <v>201</v>
      </c>
      <c r="AD1" s="47" t="s">
        <v>202</v>
      </c>
      <c r="AE1" s="47" t="s">
        <v>203</v>
      </c>
      <c r="AF1" s="47" t="s">
        <v>204</v>
      </c>
      <c r="AG1" s="47" t="s">
        <v>205</v>
      </c>
      <c r="AH1" s="47" t="s">
        <v>206</v>
      </c>
      <c r="AI1" s="47" t="s">
        <v>207</v>
      </c>
      <c r="AJ1" s="47" t="s">
        <v>208</v>
      </c>
      <c r="AK1" s="47" t="s">
        <v>209</v>
      </c>
      <c r="AL1" s="47" t="s">
        <v>210</v>
      </c>
      <c r="AM1" s="47" t="s">
        <v>211</v>
      </c>
      <c r="AN1" s="47" t="s">
        <v>212</v>
      </c>
      <c r="AO1" s="47" t="s">
        <v>213</v>
      </c>
      <c r="AP1" s="47" t="s">
        <v>214</v>
      </c>
      <c r="AQ1" s="47" t="s">
        <v>215</v>
      </c>
      <c r="AR1" s="47" t="s">
        <v>216</v>
      </c>
    </row>
    <row r="2" spans="1:44" s="19" customFormat="1" ht="41.1" customHeight="1" x14ac:dyDescent="0.2">
      <c r="A2" s="48" t="s">
        <v>217</v>
      </c>
      <c r="B2" s="48" t="s">
        <v>137</v>
      </c>
      <c r="C2" s="48" t="s">
        <v>298</v>
      </c>
      <c r="D2" s="49">
        <v>47</v>
      </c>
      <c r="E2" s="48" t="s">
        <v>299</v>
      </c>
      <c r="F2" s="48" t="s">
        <v>300</v>
      </c>
      <c r="G2" s="48" t="s">
        <v>301</v>
      </c>
      <c r="H2" s="48" t="s">
        <v>227</v>
      </c>
      <c r="I2" s="48" t="s">
        <v>276</v>
      </c>
      <c r="J2" s="48" t="s">
        <v>228</v>
      </c>
      <c r="K2" s="48" t="s">
        <v>302</v>
      </c>
      <c r="L2" s="50">
        <v>13460802.220000001</v>
      </c>
      <c r="M2" s="50">
        <v>13460802.220000001</v>
      </c>
      <c r="N2" s="51">
        <v>4</v>
      </c>
      <c r="O2" s="50">
        <v>13460802.220000001</v>
      </c>
      <c r="P2" s="51">
        <v>4</v>
      </c>
      <c r="Q2" s="50">
        <v>13460802.220000001</v>
      </c>
      <c r="R2" s="51">
        <v>13597164.52</v>
      </c>
      <c r="S2" s="51"/>
      <c r="T2" s="50"/>
      <c r="U2" s="51"/>
      <c r="V2" s="50"/>
      <c r="W2" s="51"/>
      <c r="X2" s="50"/>
      <c r="Y2" s="51">
        <v>4</v>
      </c>
      <c r="Z2" s="50">
        <v>13460802.220000001</v>
      </c>
      <c r="AA2" s="51">
        <v>16071620.210000001</v>
      </c>
      <c r="AB2" s="45">
        <v>43665</v>
      </c>
      <c r="AC2" s="45">
        <v>43665.645127430602</v>
      </c>
      <c r="AD2" s="45">
        <v>43665</v>
      </c>
      <c r="AE2" s="45">
        <v>43672</v>
      </c>
      <c r="AF2" s="45">
        <v>43679</v>
      </c>
      <c r="AG2" s="45">
        <v>43686</v>
      </c>
      <c r="AH2" s="45">
        <v>43696</v>
      </c>
      <c r="AI2" s="45"/>
      <c r="AJ2" s="45"/>
      <c r="AK2" s="45"/>
      <c r="AL2" s="45"/>
      <c r="AM2" s="45"/>
      <c r="AN2" s="45"/>
      <c r="AO2" s="45">
        <v>43721.4258513889</v>
      </c>
      <c r="AP2" s="45">
        <v>43760</v>
      </c>
      <c r="AQ2" s="45">
        <v>43788.665862650501</v>
      </c>
      <c r="AR2" s="48" t="s">
        <v>303</v>
      </c>
    </row>
    <row r="3" spans="1:44" s="19" customFormat="1" ht="52.35" customHeight="1" x14ac:dyDescent="0.2">
      <c r="A3" s="53" t="s">
        <v>217</v>
      </c>
      <c r="B3" s="53" t="s">
        <v>233</v>
      </c>
      <c r="C3" s="53" t="s">
        <v>304</v>
      </c>
      <c r="D3" s="54">
        <v>50</v>
      </c>
      <c r="E3" s="53" t="s">
        <v>305</v>
      </c>
      <c r="F3" s="53" t="s">
        <v>306</v>
      </c>
      <c r="G3" s="53" t="s">
        <v>307</v>
      </c>
      <c r="H3" s="53" t="s">
        <v>227</v>
      </c>
      <c r="I3" s="53" t="s">
        <v>222</v>
      </c>
      <c r="J3" s="53" t="s">
        <v>228</v>
      </c>
      <c r="K3" s="53" t="s">
        <v>308</v>
      </c>
      <c r="L3" s="55">
        <v>8150873</v>
      </c>
      <c r="M3" s="55">
        <v>8150873</v>
      </c>
      <c r="N3" s="56">
        <v>3</v>
      </c>
      <c r="O3" s="55">
        <v>8150873</v>
      </c>
      <c r="P3" s="56">
        <v>3</v>
      </c>
      <c r="Q3" s="55">
        <v>8150873</v>
      </c>
      <c r="R3" s="56">
        <v>6476796</v>
      </c>
      <c r="S3" s="56"/>
      <c r="T3" s="55"/>
      <c r="U3" s="56"/>
      <c r="V3" s="55"/>
      <c r="W3" s="56"/>
      <c r="X3" s="55"/>
      <c r="Y3" s="56">
        <v>3</v>
      </c>
      <c r="Z3" s="55">
        <v>8150873</v>
      </c>
      <c r="AA3" s="56">
        <v>6634297.5</v>
      </c>
      <c r="AB3" s="57">
        <v>43403</v>
      </c>
      <c r="AC3" s="57">
        <v>43403.631770833301</v>
      </c>
      <c r="AD3" s="57">
        <v>43404</v>
      </c>
      <c r="AE3" s="57">
        <v>43434</v>
      </c>
      <c r="AF3" s="57">
        <v>43446</v>
      </c>
      <c r="AG3" s="57">
        <v>43452</v>
      </c>
      <c r="AH3" s="57">
        <v>43453</v>
      </c>
      <c r="AI3" s="57"/>
      <c r="AJ3" s="57">
        <v>43531.428874537</v>
      </c>
      <c r="AK3" s="57"/>
      <c r="AL3" s="57"/>
      <c r="AM3" s="57"/>
      <c r="AN3" s="57"/>
      <c r="AO3" s="57">
        <v>43656.641174803197</v>
      </c>
      <c r="AP3" s="57">
        <v>43755</v>
      </c>
      <c r="AQ3" s="57">
        <v>43845.658186921297</v>
      </c>
      <c r="AR3" s="53" t="s">
        <v>309</v>
      </c>
    </row>
    <row r="4" spans="1:44" s="19" customFormat="1" ht="41.1" customHeight="1" x14ac:dyDescent="0.2">
      <c r="A4" s="48" t="s">
        <v>217</v>
      </c>
      <c r="B4" s="48" t="s">
        <v>281</v>
      </c>
      <c r="C4" s="48" t="s">
        <v>298</v>
      </c>
      <c r="D4" s="49">
        <v>51</v>
      </c>
      <c r="E4" s="48" t="s">
        <v>310</v>
      </c>
      <c r="F4" s="48" t="s">
        <v>311</v>
      </c>
      <c r="G4" s="48" t="s">
        <v>311</v>
      </c>
      <c r="H4" s="48" t="s">
        <v>227</v>
      </c>
      <c r="I4" s="48" t="s">
        <v>222</v>
      </c>
      <c r="J4" s="48" t="s">
        <v>228</v>
      </c>
      <c r="K4" s="48" t="s">
        <v>312</v>
      </c>
      <c r="L4" s="50">
        <v>2600000</v>
      </c>
      <c r="M4" s="50">
        <v>2600000</v>
      </c>
      <c r="N4" s="51">
        <v>1</v>
      </c>
      <c r="O4" s="50">
        <v>2600000</v>
      </c>
      <c r="P4" s="51">
        <v>1</v>
      </c>
      <c r="Q4" s="50">
        <v>2600000</v>
      </c>
      <c r="R4" s="51">
        <v>2227500</v>
      </c>
      <c r="S4" s="51"/>
      <c r="T4" s="50"/>
      <c r="U4" s="51"/>
      <c r="V4" s="50"/>
      <c r="W4" s="51"/>
      <c r="X4" s="50"/>
      <c r="Y4" s="51">
        <v>1</v>
      </c>
      <c r="Z4" s="50">
        <v>2600000</v>
      </c>
      <c r="AA4" s="51">
        <v>2673000</v>
      </c>
      <c r="AB4" s="45">
        <v>43651</v>
      </c>
      <c r="AC4" s="45">
        <v>43657.4959243056</v>
      </c>
      <c r="AD4" s="45">
        <v>43657</v>
      </c>
      <c r="AE4" s="45">
        <v>43705</v>
      </c>
      <c r="AF4" s="45">
        <v>43713</v>
      </c>
      <c r="AG4" s="45">
        <v>43720</v>
      </c>
      <c r="AH4" s="45">
        <v>43721</v>
      </c>
      <c r="AI4" s="45"/>
      <c r="AJ4" s="45">
        <v>43816.398795173598</v>
      </c>
      <c r="AK4" s="45">
        <v>43816.399127974502</v>
      </c>
      <c r="AL4" s="45">
        <v>43843.499955173596</v>
      </c>
      <c r="AM4" s="45">
        <v>43843.501799108803</v>
      </c>
      <c r="AN4" s="45">
        <v>43843.503430902798</v>
      </c>
      <c r="AO4" s="45">
        <v>43872.5203628819</v>
      </c>
      <c r="AP4" s="45">
        <v>44125</v>
      </c>
      <c r="AQ4" s="45">
        <v>44131.524354594898</v>
      </c>
      <c r="AR4" s="48" t="s">
        <v>313</v>
      </c>
    </row>
    <row r="5" spans="1:44" s="19" customFormat="1" ht="41.1" customHeight="1" x14ac:dyDescent="0.2">
      <c r="A5" s="53" t="s">
        <v>217</v>
      </c>
      <c r="B5" s="53" t="s">
        <v>233</v>
      </c>
      <c r="C5" s="53" t="s">
        <v>298</v>
      </c>
      <c r="D5" s="54">
        <v>76</v>
      </c>
      <c r="E5" s="53" t="s">
        <v>314</v>
      </c>
      <c r="F5" s="53" t="s">
        <v>315</v>
      </c>
      <c r="G5" s="53" t="s">
        <v>316</v>
      </c>
      <c r="H5" s="53" t="s">
        <v>227</v>
      </c>
      <c r="I5" s="53" t="s">
        <v>222</v>
      </c>
      <c r="J5" s="53" t="s">
        <v>228</v>
      </c>
      <c r="K5" s="53" t="s">
        <v>317</v>
      </c>
      <c r="L5" s="55">
        <v>10297460.689999999</v>
      </c>
      <c r="M5" s="55">
        <v>10297460.689999999</v>
      </c>
      <c r="N5" s="56">
        <v>22</v>
      </c>
      <c r="O5" s="55">
        <v>10297460.689999999</v>
      </c>
      <c r="P5" s="56">
        <v>11</v>
      </c>
      <c r="Q5" s="55">
        <v>3297805.78</v>
      </c>
      <c r="R5" s="56">
        <v>2089936.66</v>
      </c>
      <c r="S5" s="56">
        <v>11</v>
      </c>
      <c r="T5" s="55">
        <v>6999654.9100000001</v>
      </c>
      <c r="U5" s="56"/>
      <c r="V5" s="55"/>
      <c r="W5" s="56"/>
      <c r="X5" s="55"/>
      <c r="Y5" s="56">
        <v>11</v>
      </c>
      <c r="Z5" s="55">
        <v>3297805.78</v>
      </c>
      <c r="AA5" s="56">
        <v>2507923.9900000002</v>
      </c>
      <c r="AB5" s="57">
        <v>43741</v>
      </c>
      <c r="AC5" s="57">
        <v>43756.421875115702</v>
      </c>
      <c r="AD5" s="57">
        <v>43756</v>
      </c>
      <c r="AE5" s="57">
        <v>43780</v>
      </c>
      <c r="AF5" s="57">
        <v>43787</v>
      </c>
      <c r="AG5" s="57">
        <v>43808</v>
      </c>
      <c r="AH5" s="57">
        <v>43809</v>
      </c>
      <c r="AI5" s="57">
        <v>43809.439449999998</v>
      </c>
      <c r="AJ5" s="57"/>
      <c r="AK5" s="57">
        <v>43930.601679432897</v>
      </c>
      <c r="AL5" s="57"/>
      <c r="AM5" s="57">
        <v>43829.4389371875</v>
      </c>
      <c r="AN5" s="57">
        <v>43829.478443669002</v>
      </c>
      <c r="AO5" s="57">
        <v>43993.476711261603</v>
      </c>
      <c r="AP5" s="57">
        <v>44032</v>
      </c>
      <c r="AQ5" s="57">
        <v>44041.356850196797</v>
      </c>
      <c r="AR5" s="53" t="s">
        <v>318</v>
      </c>
    </row>
    <row r="6" spans="1:44" s="19" customFormat="1" ht="73.5" customHeight="1" x14ac:dyDescent="0.2">
      <c r="A6" s="48" t="s">
        <v>217</v>
      </c>
      <c r="B6" s="48" t="s">
        <v>233</v>
      </c>
      <c r="C6" s="48" t="s">
        <v>319</v>
      </c>
      <c r="D6" s="49">
        <v>205</v>
      </c>
      <c r="E6" s="48" t="s">
        <v>320</v>
      </c>
      <c r="F6" s="48" t="s">
        <v>321</v>
      </c>
      <c r="G6" s="46" t="s">
        <v>322</v>
      </c>
      <c r="H6" s="48" t="s">
        <v>227</v>
      </c>
      <c r="I6" s="48" t="s">
        <v>222</v>
      </c>
      <c r="J6" s="48" t="s">
        <v>228</v>
      </c>
      <c r="K6" s="48" t="s">
        <v>21</v>
      </c>
      <c r="L6" s="50">
        <v>11826038.710000001</v>
      </c>
      <c r="M6" s="50">
        <v>11826038.710000001</v>
      </c>
      <c r="N6" s="51">
        <v>59</v>
      </c>
      <c r="O6" s="50">
        <v>11826038.710000001</v>
      </c>
      <c r="P6" s="51">
        <v>54</v>
      </c>
      <c r="Q6" s="50">
        <v>11287803.77</v>
      </c>
      <c r="R6" s="51">
        <v>7150220.8600000003</v>
      </c>
      <c r="S6" s="51">
        <v>5</v>
      </c>
      <c r="T6" s="50">
        <v>538234.93999999994</v>
      </c>
      <c r="U6" s="51"/>
      <c r="V6" s="50"/>
      <c r="W6" s="51"/>
      <c r="X6" s="50"/>
      <c r="Y6" s="51">
        <v>54</v>
      </c>
      <c r="Z6" s="50">
        <v>11287803.77</v>
      </c>
      <c r="AA6" s="51">
        <v>8628947.5999999996</v>
      </c>
      <c r="AB6" s="45">
        <v>43868</v>
      </c>
      <c r="AC6" s="45">
        <v>43888.409351423601</v>
      </c>
      <c r="AD6" s="45">
        <v>43888</v>
      </c>
      <c r="AE6" s="45">
        <v>43983</v>
      </c>
      <c r="AF6" s="45">
        <v>44026</v>
      </c>
      <c r="AG6" s="45">
        <v>44033</v>
      </c>
      <c r="AH6" s="45">
        <v>44035</v>
      </c>
      <c r="AI6" s="45">
        <v>44035.4183808218</v>
      </c>
      <c r="AJ6" s="45">
        <v>44215.430479085699</v>
      </c>
      <c r="AK6" s="45">
        <v>44215.435269907401</v>
      </c>
      <c r="AL6" s="45">
        <v>44532.591020173597</v>
      </c>
      <c r="AM6" s="45">
        <v>44301.480357210603</v>
      </c>
      <c r="AN6" s="45">
        <v>44532.746656793999</v>
      </c>
      <c r="AO6" s="45">
        <v>44347.755709722202</v>
      </c>
      <c r="AP6" s="45">
        <v>44405.4243055556</v>
      </c>
      <c r="AQ6" s="45">
        <v>44728.668344872698</v>
      </c>
      <c r="AR6" s="48" t="s">
        <v>323</v>
      </c>
    </row>
    <row r="7" spans="1:44" s="19" customFormat="1" ht="41.1" customHeight="1" x14ac:dyDescent="0.2">
      <c r="A7" s="53" t="s">
        <v>217</v>
      </c>
      <c r="B7" s="53" t="s">
        <v>233</v>
      </c>
      <c r="C7" s="53" t="s">
        <v>304</v>
      </c>
      <c r="D7" s="54">
        <v>258</v>
      </c>
      <c r="E7" s="53" t="s">
        <v>324</v>
      </c>
      <c r="F7" s="53" t="s">
        <v>325</v>
      </c>
      <c r="G7" s="53" t="s">
        <v>326</v>
      </c>
      <c r="H7" s="53" t="s">
        <v>227</v>
      </c>
      <c r="I7" s="53" t="s">
        <v>222</v>
      </c>
      <c r="J7" s="53" t="s">
        <v>228</v>
      </c>
      <c r="K7" s="53" t="s">
        <v>327</v>
      </c>
      <c r="L7" s="55">
        <v>57593326</v>
      </c>
      <c r="M7" s="55">
        <v>57593326</v>
      </c>
      <c r="N7" s="56">
        <v>64</v>
      </c>
      <c r="O7" s="55">
        <v>57593326</v>
      </c>
      <c r="P7" s="56">
        <v>61</v>
      </c>
      <c r="Q7" s="55">
        <v>57368446</v>
      </c>
      <c r="R7" s="56">
        <v>41621592</v>
      </c>
      <c r="S7" s="56">
        <v>3</v>
      </c>
      <c r="T7" s="55">
        <v>224880</v>
      </c>
      <c r="U7" s="56"/>
      <c r="V7" s="55"/>
      <c r="W7" s="56"/>
      <c r="X7" s="55"/>
      <c r="Y7" s="56">
        <v>61</v>
      </c>
      <c r="Z7" s="55">
        <v>57368446</v>
      </c>
      <c r="AA7" s="56">
        <v>47400548.490000002</v>
      </c>
      <c r="AB7" s="57">
        <v>43402</v>
      </c>
      <c r="AC7" s="57">
        <v>43404.639836805603</v>
      </c>
      <c r="AD7" s="57">
        <v>43404</v>
      </c>
      <c r="AE7" s="57">
        <v>43432</v>
      </c>
      <c r="AF7" s="57">
        <v>43441</v>
      </c>
      <c r="AG7" s="57">
        <v>43455</v>
      </c>
      <c r="AH7" s="57">
        <v>43461</v>
      </c>
      <c r="AI7" s="57"/>
      <c r="AJ7" s="57">
        <v>43629.475125034704</v>
      </c>
      <c r="AK7" s="57"/>
      <c r="AL7" s="57">
        <v>43915.393811030102</v>
      </c>
      <c r="AM7" s="57">
        <v>43998.427099803201</v>
      </c>
      <c r="AN7" s="57">
        <v>43998.5455420949</v>
      </c>
      <c r="AO7" s="57">
        <v>44123.656908101897</v>
      </c>
      <c r="AP7" s="57">
        <v>44274.6159722222</v>
      </c>
      <c r="AQ7" s="57">
        <v>44382.616832442101</v>
      </c>
      <c r="AR7" s="53" t="s">
        <v>328</v>
      </c>
    </row>
    <row r="8" spans="1:44" s="19" customFormat="1" ht="73.5" customHeight="1" x14ac:dyDescent="0.2">
      <c r="A8" s="48" t="s">
        <v>217</v>
      </c>
      <c r="B8" s="48" t="s">
        <v>281</v>
      </c>
      <c r="C8" s="48" t="s">
        <v>304</v>
      </c>
      <c r="D8" s="49">
        <v>262</v>
      </c>
      <c r="E8" s="48" t="s">
        <v>329</v>
      </c>
      <c r="F8" s="48" t="s">
        <v>330</v>
      </c>
      <c r="G8" s="46" t="s">
        <v>331</v>
      </c>
      <c r="H8" s="48" t="s">
        <v>227</v>
      </c>
      <c r="I8" s="48" t="s">
        <v>236</v>
      </c>
      <c r="J8" s="48" t="s">
        <v>228</v>
      </c>
      <c r="K8" s="48" t="s">
        <v>312</v>
      </c>
      <c r="L8" s="50">
        <v>7379925</v>
      </c>
      <c r="M8" s="50">
        <v>7379925</v>
      </c>
      <c r="N8" s="51">
        <v>5</v>
      </c>
      <c r="O8" s="50">
        <v>7379925</v>
      </c>
      <c r="P8" s="51">
        <v>4</v>
      </c>
      <c r="Q8" s="50">
        <v>7288365</v>
      </c>
      <c r="R8" s="51">
        <v>6600489</v>
      </c>
      <c r="S8" s="51">
        <v>1</v>
      </c>
      <c r="T8" s="50">
        <v>91560</v>
      </c>
      <c r="U8" s="51"/>
      <c r="V8" s="50"/>
      <c r="W8" s="51"/>
      <c r="X8" s="50"/>
      <c r="Y8" s="51">
        <v>4</v>
      </c>
      <c r="Z8" s="50">
        <v>7288365</v>
      </c>
      <c r="AA8" s="51">
        <v>6632664</v>
      </c>
      <c r="AB8" s="45">
        <v>43448</v>
      </c>
      <c r="AC8" s="45">
        <v>43454.3710710995</v>
      </c>
      <c r="AD8" s="45"/>
      <c r="AE8" s="45">
        <v>43473</v>
      </c>
      <c r="AF8" s="45">
        <v>43480</v>
      </c>
      <c r="AG8" s="45">
        <v>43487</v>
      </c>
      <c r="AH8" s="45">
        <v>43490</v>
      </c>
      <c r="AI8" s="45"/>
      <c r="AJ8" s="45">
        <v>43599.453280439797</v>
      </c>
      <c r="AK8" s="45"/>
      <c r="AL8" s="45">
        <v>43812.430475694498</v>
      </c>
      <c r="AM8" s="45">
        <v>43812.432262997703</v>
      </c>
      <c r="AN8" s="45">
        <v>43838.642916122699</v>
      </c>
      <c r="AO8" s="45">
        <v>43685.6633568287</v>
      </c>
      <c r="AP8" s="45">
        <v>43802</v>
      </c>
      <c r="AQ8" s="45">
        <v>43804.366895601903</v>
      </c>
      <c r="AR8" s="48" t="s">
        <v>332</v>
      </c>
    </row>
    <row r="9" spans="1:44" s="19" customFormat="1" ht="52.35" customHeight="1" x14ac:dyDescent="0.2">
      <c r="A9" s="53" t="s">
        <v>217</v>
      </c>
      <c r="B9" s="53" t="s">
        <v>233</v>
      </c>
      <c r="C9" s="53" t="s">
        <v>298</v>
      </c>
      <c r="D9" s="54">
        <v>301</v>
      </c>
      <c r="E9" s="53" t="s">
        <v>333</v>
      </c>
      <c r="F9" s="53" t="s">
        <v>334</v>
      </c>
      <c r="G9" s="53" t="s">
        <v>335</v>
      </c>
      <c r="H9" s="53" t="s">
        <v>227</v>
      </c>
      <c r="I9" s="53" t="s">
        <v>236</v>
      </c>
      <c r="J9" s="53" t="s">
        <v>228</v>
      </c>
      <c r="K9" s="53" t="s">
        <v>34</v>
      </c>
      <c r="L9" s="55">
        <v>24397000</v>
      </c>
      <c r="M9" s="55">
        <v>24397000</v>
      </c>
      <c r="N9" s="56">
        <v>8</v>
      </c>
      <c r="O9" s="55">
        <v>24397000</v>
      </c>
      <c r="P9" s="56">
        <v>8</v>
      </c>
      <c r="Q9" s="55">
        <v>24397000</v>
      </c>
      <c r="R9" s="56">
        <v>18326240</v>
      </c>
      <c r="S9" s="56"/>
      <c r="T9" s="55"/>
      <c r="U9" s="56"/>
      <c r="V9" s="55"/>
      <c r="W9" s="56"/>
      <c r="X9" s="55"/>
      <c r="Y9" s="56">
        <v>8</v>
      </c>
      <c r="Z9" s="55">
        <v>24397000</v>
      </c>
      <c r="AA9" s="56">
        <v>24324624</v>
      </c>
      <c r="AB9" s="57">
        <v>43518</v>
      </c>
      <c r="AC9" s="57">
        <v>43522.619209919001</v>
      </c>
      <c r="AD9" s="57"/>
      <c r="AE9" s="57">
        <v>43549</v>
      </c>
      <c r="AF9" s="57">
        <v>43559</v>
      </c>
      <c r="AG9" s="57">
        <v>43565</v>
      </c>
      <c r="AH9" s="57">
        <v>43567</v>
      </c>
      <c r="AI9" s="57"/>
      <c r="AJ9" s="57">
        <v>43641.626450891199</v>
      </c>
      <c r="AK9" s="57"/>
      <c r="AL9" s="57">
        <v>43801.652114733799</v>
      </c>
      <c r="AM9" s="57">
        <v>43801.674385532402</v>
      </c>
      <c r="AN9" s="57">
        <v>43801.692228437503</v>
      </c>
      <c r="AO9" s="57">
        <v>43740.392128159699</v>
      </c>
      <c r="AP9" s="57">
        <v>43769</v>
      </c>
      <c r="AQ9" s="57">
        <v>43902.405453784697</v>
      </c>
      <c r="AR9" s="53" t="s">
        <v>336</v>
      </c>
    </row>
    <row r="10" spans="1:44" s="19" customFormat="1" ht="52.35" customHeight="1" x14ac:dyDescent="0.2">
      <c r="A10" s="48" t="s">
        <v>217</v>
      </c>
      <c r="B10" s="48" t="s">
        <v>233</v>
      </c>
      <c r="C10" s="48" t="s">
        <v>304</v>
      </c>
      <c r="D10" s="49">
        <v>303</v>
      </c>
      <c r="E10" s="48" t="s">
        <v>337</v>
      </c>
      <c r="F10" s="48" t="s">
        <v>338</v>
      </c>
      <c r="G10" s="48" t="s">
        <v>339</v>
      </c>
      <c r="H10" s="48" t="s">
        <v>227</v>
      </c>
      <c r="I10" s="48" t="s">
        <v>222</v>
      </c>
      <c r="J10" s="48" t="s">
        <v>228</v>
      </c>
      <c r="K10" s="48" t="s">
        <v>317</v>
      </c>
      <c r="L10" s="50">
        <v>30316820</v>
      </c>
      <c r="M10" s="50">
        <v>30316820</v>
      </c>
      <c r="N10" s="51">
        <v>8</v>
      </c>
      <c r="O10" s="50">
        <v>30316820</v>
      </c>
      <c r="P10" s="51">
        <v>8</v>
      </c>
      <c r="Q10" s="50">
        <v>30316820</v>
      </c>
      <c r="R10" s="51">
        <v>16367602.689999999</v>
      </c>
      <c r="S10" s="51"/>
      <c r="T10" s="50"/>
      <c r="U10" s="51"/>
      <c r="V10" s="50"/>
      <c r="W10" s="51"/>
      <c r="X10" s="50"/>
      <c r="Y10" s="51">
        <v>8</v>
      </c>
      <c r="Z10" s="50">
        <v>30316820</v>
      </c>
      <c r="AA10" s="51">
        <v>18810720.140000001</v>
      </c>
      <c r="AB10" s="45"/>
      <c r="AC10" s="45">
        <v>43116.441215161998</v>
      </c>
      <c r="AD10" s="45">
        <v>43117</v>
      </c>
      <c r="AE10" s="45">
        <v>43140</v>
      </c>
      <c r="AF10" s="45">
        <v>43150</v>
      </c>
      <c r="AG10" s="45">
        <v>43157</v>
      </c>
      <c r="AH10" s="45">
        <v>43158</v>
      </c>
      <c r="AI10" s="45"/>
      <c r="AJ10" s="45">
        <v>43222.611968286998</v>
      </c>
      <c r="AK10" s="45"/>
      <c r="AL10" s="45"/>
      <c r="AM10" s="45"/>
      <c r="AN10" s="45"/>
      <c r="AO10" s="45">
        <v>43866.690459490703</v>
      </c>
      <c r="AP10" s="45">
        <v>43552</v>
      </c>
      <c r="AQ10" s="45">
        <v>43864.417954976903</v>
      </c>
      <c r="AR10" s="48" t="s">
        <v>340</v>
      </c>
    </row>
    <row r="11" spans="1:44" s="19" customFormat="1" ht="41.1" customHeight="1" x14ac:dyDescent="0.2">
      <c r="A11" s="53" t="s">
        <v>217</v>
      </c>
      <c r="B11" s="53" t="s">
        <v>281</v>
      </c>
      <c r="C11" s="53" t="s">
        <v>304</v>
      </c>
      <c r="D11" s="54">
        <v>310</v>
      </c>
      <c r="E11" s="53" t="s">
        <v>341</v>
      </c>
      <c r="F11" s="53" t="s">
        <v>342</v>
      </c>
      <c r="G11" s="53" t="s">
        <v>343</v>
      </c>
      <c r="H11" s="53" t="s">
        <v>227</v>
      </c>
      <c r="I11" s="53" t="s">
        <v>222</v>
      </c>
      <c r="J11" s="53" t="s">
        <v>228</v>
      </c>
      <c r="K11" s="53" t="s">
        <v>344</v>
      </c>
      <c r="L11" s="55">
        <v>31740682</v>
      </c>
      <c r="M11" s="55">
        <v>31740682</v>
      </c>
      <c r="N11" s="56">
        <v>4</v>
      </c>
      <c r="O11" s="55">
        <v>31740682</v>
      </c>
      <c r="P11" s="56">
        <v>4</v>
      </c>
      <c r="Q11" s="55">
        <v>31740682</v>
      </c>
      <c r="R11" s="56">
        <v>28906908.460000001</v>
      </c>
      <c r="S11" s="56"/>
      <c r="T11" s="55"/>
      <c r="U11" s="56"/>
      <c r="V11" s="55"/>
      <c r="W11" s="56"/>
      <c r="X11" s="55"/>
      <c r="Y11" s="56">
        <v>4</v>
      </c>
      <c r="Z11" s="55">
        <v>31740682</v>
      </c>
      <c r="AA11" s="56">
        <v>28906908.460000001</v>
      </c>
      <c r="AB11" s="57">
        <v>43144</v>
      </c>
      <c r="AC11" s="57">
        <v>43145.514359108798</v>
      </c>
      <c r="AD11" s="57">
        <v>43145</v>
      </c>
      <c r="AE11" s="57">
        <v>43196</v>
      </c>
      <c r="AF11" s="57">
        <v>43224</v>
      </c>
      <c r="AG11" s="57">
        <v>43230</v>
      </c>
      <c r="AH11" s="57">
        <v>43231</v>
      </c>
      <c r="AI11" s="57"/>
      <c r="AJ11" s="57">
        <v>43250.440299421301</v>
      </c>
      <c r="AK11" s="57"/>
      <c r="AL11" s="57"/>
      <c r="AM11" s="57"/>
      <c r="AN11" s="57"/>
      <c r="AO11" s="57">
        <v>43312.426934953699</v>
      </c>
      <c r="AP11" s="57">
        <v>43369</v>
      </c>
      <c r="AQ11" s="57">
        <v>43468.456184988398</v>
      </c>
      <c r="AR11" s="53" t="s">
        <v>345</v>
      </c>
    </row>
    <row r="12" spans="1:44" s="19" customFormat="1" ht="62.85" customHeight="1" x14ac:dyDescent="0.2">
      <c r="A12" s="48" t="s">
        <v>217</v>
      </c>
      <c r="B12" s="48" t="s">
        <v>218</v>
      </c>
      <c r="C12" s="48" t="s">
        <v>304</v>
      </c>
      <c r="D12" s="49">
        <v>311</v>
      </c>
      <c r="E12" s="48" t="s">
        <v>346</v>
      </c>
      <c r="F12" s="48" t="s">
        <v>347</v>
      </c>
      <c r="G12" s="46" t="s">
        <v>348</v>
      </c>
      <c r="H12" s="48" t="s">
        <v>227</v>
      </c>
      <c r="I12" s="48" t="s">
        <v>222</v>
      </c>
      <c r="J12" s="48" t="s">
        <v>228</v>
      </c>
      <c r="K12" s="48" t="s">
        <v>349</v>
      </c>
      <c r="L12" s="50">
        <v>9180967.1699999999</v>
      </c>
      <c r="M12" s="50">
        <v>9180967.1699999999</v>
      </c>
      <c r="N12" s="51">
        <v>1</v>
      </c>
      <c r="O12" s="50">
        <v>9180967.1699999999</v>
      </c>
      <c r="P12" s="51">
        <v>1</v>
      </c>
      <c r="Q12" s="50">
        <v>9180967.1699999999</v>
      </c>
      <c r="R12" s="51">
        <v>6069429</v>
      </c>
      <c r="S12" s="51"/>
      <c r="T12" s="50"/>
      <c r="U12" s="51"/>
      <c r="V12" s="50"/>
      <c r="W12" s="51"/>
      <c r="X12" s="50"/>
      <c r="Y12" s="51">
        <v>1</v>
      </c>
      <c r="Z12" s="50">
        <v>9180967.1699999999</v>
      </c>
      <c r="AA12" s="51">
        <v>14077482.99</v>
      </c>
      <c r="AB12" s="45">
        <v>43140</v>
      </c>
      <c r="AC12" s="45">
        <v>43143.703013044003</v>
      </c>
      <c r="AD12" s="45">
        <v>43143</v>
      </c>
      <c r="AE12" s="45">
        <v>43160</v>
      </c>
      <c r="AF12" s="45">
        <v>43172</v>
      </c>
      <c r="AG12" s="45">
        <v>43178</v>
      </c>
      <c r="AH12" s="45">
        <v>43179</v>
      </c>
      <c r="AI12" s="45"/>
      <c r="AJ12" s="45">
        <v>43194.448460185202</v>
      </c>
      <c r="AK12" s="45"/>
      <c r="AL12" s="45"/>
      <c r="AM12" s="45"/>
      <c r="AN12" s="45"/>
      <c r="AO12" s="45">
        <v>43245.658873958302</v>
      </c>
      <c r="AP12" s="45">
        <v>43294</v>
      </c>
      <c r="AQ12" s="45">
        <v>43294.581874803203</v>
      </c>
      <c r="AR12" s="48" t="s">
        <v>350</v>
      </c>
    </row>
    <row r="13" spans="1:44" s="19" customFormat="1" ht="41.1" customHeight="1" x14ac:dyDescent="0.2">
      <c r="A13" s="53" t="s">
        <v>217</v>
      </c>
      <c r="B13" s="53" t="s">
        <v>218</v>
      </c>
      <c r="C13" s="53" t="s">
        <v>304</v>
      </c>
      <c r="D13" s="54">
        <v>312</v>
      </c>
      <c r="E13" s="53" t="s">
        <v>351</v>
      </c>
      <c r="F13" s="53" t="s">
        <v>352</v>
      </c>
      <c r="G13" s="53" t="s">
        <v>353</v>
      </c>
      <c r="H13" s="53" t="s">
        <v>221</v>
      </c>
      <c r="I13" s="53" t="s">
        <v>222</v>
      </c>
      <c r="J13" s="53" t="s">
        <v>228</v>
      </c>
      <c r="K13" s="53" t="s">
        <v>349</v>
      </c>
      <c r="L13" s="55">
        <v>1096778.76</v>
      </c>
      <c r="M13" s="55">
        <v>1093864.6000000001</v>
      </c>
      <c r="N13" s="56">
        <v>1</v>
      </c>
      <c r="O13" s="55">
        <v>1093864.6000000001</v>
      </c>
      <c r="P13" s="56">
        <v>1</v>
      </c>
      <c r="Q13" s="55">
        <v>1093864.6000000001</v>
      </c>
      <c r="R13" s="56">
        <v>983440.66</v>
      </c>
      <c r="S13" s="56"/>
      <c r="T13" s="55"/>
      <c r="U13" s="56"/>
      <c r="V13" s="55"/>
      <c r="W13" s="56"/>
      <c r="X13" s="55"/>
      <c r="Y13" s="56"/>
      <c r="Z13" s="55"/>
      <c r="AA13" s="56"/>
      <c r="AB13" s="57">
        <v>43145</v>
      </c>
      <c r="AC13" s="57">
        <v>43146.714109872701</v>
      </c>
      <c r="AD13" s="57">
        <v>43147</v>
      </c>
      <c r="AE13" s="57">
        <v>43186</v>
      </c>
      <c r="AF13" s="57">
        <v>43201</v>
      </c>
      <c r="AG13" s="57">
        <v>43206</v>
      </c>
      <c r="AH13" s="57">
        <v>43207</v>
      </c>
      <c r="AI13" s="57"/>
      <c r="AJ13" s="57">
        <v>43245.416712233797</v>
      </c>
      <c r="AK13" s="57"/>
      <c r="AL13" s="57"/>
      <c r="AM13" s="57"/>
      <c r="AN13" s="57"/>
      <c r="AO13" s="57">
        <v>43439.7464990394</v>
      </c>
      <c r="AP13" s="57"/>
      <c r="AQ13" s="57">
        <v>43439.7464990394</v>
      </c>
      <c r="AR13" s="53" t="s">
        <v>354</v>
      </c>
    </row>
    <row r="14" spans="1:44" s="19" customFormat="1" ht="41.1" customHeight="1" x14ac:dyDescent="0.2">
      <c r="A14" s="48" t="s">
        <v>217</v>
      </c>
      <c r="B14" s="48" t="s">
        <v>218</v>
      </c>
      <c r="C14" s="48" t="s">
        <v>304</v>
      </c>
      <c r="D14" s="49">
        <v>313</v>
      </c>
      <c r="E14" s="48" t="s">
        <v>355</v>
      </c>
      <c r="F14" s="48" t="s">
        <v>356</v>
      </c>
      <c r="G14" s="48" t="s">
        <v>357</v>
      </c>
      <c r="H14" s="48" t="s">
        <v>227</v>
      </c>
      <c r="I14" s="48" t="s">
        <v>222</v>
      </c>
      <c r="J14" s="48" t="s">
        <v>228</v>
      </c>
      <c r="K14" s="48" t="s">
        <v>349</v>
      </c>
      <c r="L14" s="50">
        <v>52659733.399999999</v>
      </c>
      <c r="M14" s="50">
        <v>52659733.399999999</v>
      </c>
      <c r="N14" s="51">
        <v>2</v>
      </c>
      <c r="O14" s="50">
        <v>52659733.399999999</v>
      </c>
      <c r="P14" s="51">
        <v>2</v>
      </c>
      <c r="Q14" s="50">
        <v>52659733.399999999</v>
      </c>
      <c r="R14" s="51">
        <v>19160831</v>
      </c>
      <c r="S14" s="51"/>
      <c r="T14" s="50"/>
      <c r="U14" s="51"/>
      <c r="V14" s="50"/>
      <c r="W14" s="51"/>
      <c r="X14" s="50"/>
      <c r="Y14" s="51">
        <v>2</v>
      </c>
      <c r="Z14" s="50">
        <v>52659733.399999999</v>
      </c>
      <c r="AA14" s="51">
        <v>160000000</v>
      </c>
      <c r="AB14" s="45">
        <v>43171</v>
      </c>
      <c r="AC14" s="45">
        <v>43172.442093981503</v>
      </c>
      <c r="AD14" s="45">
        <v>43174</v>
      </c>
      <c r="AE14" s="45">
        <v>43208</v>
      </c>
      <c r="AF14" s="45">
        <v>43214</v>
      </c>
      <c r="AG14" s="45">
        <v>43223</v>
      </c>
      <c r="AH14" s="45">
        <v>43224</v>
      </c>
      <c r="AI14" s="45"/>
      <c r="AJ14" s="45"/>
      <c r="AK14" s="45"/>
      <c r="AL14" s="45"/>
      <c r="AM14" s="45"/>
      <c r="AN14" s="45"/>
      <c r="AO14" s="45">
        <v>43229.419963310203</v>
      </c>
      <c r="AP14" s="45">
        <v>43298</v>
      </c>
      <c r="AQ14" s="45">
        <v>43299.4797877315</v>
      </c>
      <c r="AR14" s="48" t="s">
        <v>358</v>
      </c>
    </row>
    <row r="15" spans="1:44" s="19" customFormat="1" ht="41.1" customHeight="1" x14ac:dyDescent="0.2">
      <c r="A15" s="53" t="s">
        <v>217</v>
      </c>
      <c r="B15" s="53" t="s">
        <v>233</v>
      </c>
      <c r="C15" s="53" t="s">
        <v>304</v>
      </c>
      <c r="D15" s="54">
        <v>314</v>
      </c>
      <c r="E15" s="53" t="s">
        <v>359</v>
      </c>
      <c r="F15" s="53" t="s">
        <v>360</v>
      </c>
      <c r="G15" s="53" t="s">
        <v>361</v>
      </c>
      <c r="H15" s="53" t="s">
        <v>227</v>
      </c>
      <c r="I15" s="53" t="s">
        <v>222</v>
      </c>
      <c r="J15" s="53" t="s">
        <v>228</v>
      </c>
      <c r="K15" s="53" t="s">
        <v>103</v>
      </c>
      <c r="L15" s="55">
        <v>54292200</v>
      </c>
      <c r="M15" s="55">
        <v>54292200</v>
      </c>
      <c r="N15" s="56">
        <v>14</v>
      </c>
      <c r="O15" s="55">
        <v>54292200</v>
      </c>
      <c r="P15" s="56">
        <v>7</v>
      </c>
      <c r="Q15" s="55">
        <v>46984200</v>
      </c>
      <c r="R15" s="56">
        <v>32322367.199999999</v>
      </c>
      <c r="S15" s="56">
        <v>7</v>
      </c>
      <c r="T15" s="55">
        <v>7308000</v>
      </c>
      <c r="U15" s="56"/>
      <c r="V15" s="55"/>
      <c r="W15" s="56"/>
      <c r="X15" s="55"/>
      <c r="Y15" s="56">
        <v>7</v>
      </c>
      <c r="Z15" s="55">
        <v>46984200</v>
      </c>
      <c r="AA15" s="56">
        <v>153084379.19999999</v>
      </c>
      <c r="AB15" s="57">
        <v>43411</v>
      </c>
      <c r="AC15" s="57">
        <v>43411.681848460699</v>
      </c>
      <c r="AD15" s="57">
        <v>43412</v>
      </c>
      <c r="AE15" s="57">
        <v>43430</v>
      </c>
      <c r="AF15" s="57">
        <v>43440</v>
      </c>
      <c r="AG15" s="57">
        <v>43448</v>
      </c>
      <c r="AH15" s="57">
        <v>43452</v>
      </c>
      <c r="AI15" s="57"/>
      <c r="AJ15" s="57">
        <v>43530.587884953697</v>
      </c>
      <c r="AK15" s="57"/>
      <c r="AL15" s="57">
        <v>44307.437326273197</v>
      </c>
      <c r="AM15" s="57">
        <v>44319.426002048604</v>
      </c>
      <c r="AN15" s="57">
        <v>44319.467485532397</v>
      </c>
      <c r="AO15" s="57">
        <v>44354.697898692102</v>
      </c>
      <c r="AP15" s="57">
        <v>44433</v>
      </c>
      <c r="AQ15" s="57">
        <v>44497.367035104202</v>
      </c>
      <c r="AR15" s="53" t="s">
        <v>362</v>
      </c>
    </row>
    <row r="16" spans="1:44" s="19" customFormat="1" ht="41.1" customHeight="1" x14ac:dyDescent="0.2">
      <c r="A16" s="48" t="s">
        <v>217</v>
      </c>
      <c r="B16" s="48" t="s">
        <v>281</v>
      </c>
      <c r="C16" s="48" t="s">
        <v>304</v>
      </c>
      <c r="D16" s="49">
        <v>315</v>
      </c>
      <c r="E16" s="48" t="s">
        <v>363</v>
      </c>
      <c r="F16" s="48" t="s">
        <v>364</v>
      </c>
      <c r="G16" s="48" t="s">
        <v>365</v>
      </c>
      <c r="H16" s="48" t="s">
        <v>227</v>
      </c>
      <c r="I16" s="48" t="s">
        <v>236</v>
      </c>
      <c r="J16" s="48" t="s">
        <v>228</v>
      </c>
      <c r="K16" s="48" t="s">
        <v>349</v>
      </c>
      <c r="L16" s="50">
        <v>25280000</v>
      </c>
      <c r="M16" s="50">
        <v>25280000</v>
      </c>
      <c r="N16" s="51">
        <v>3</v>
      </c>
      <c r="O16" s="50">
        <v>25280000</v>
      </c>
      <c r="P16" s="51">
        <v>3</v>
      </c>
      <c r="Q16" s="50">
        <v>25280000</v>
      </c>
      <c r="R16" s="51">
        <v>17704800</v>
      </c>
      <c r="S16" s="51"/>
      <c r="T16" s="50"/>
      <c r="U16" s="51"/>
      <c r="V16" s="50"/>
      <c r="W16" s="51"/>
      <c r="X16" s="50"/>
      <c r="Y16" s="51">
        <v>3</v>
      </c>
      <c r="Z16" s="50">
        <v>25280000</v>
      </c>
      <c r="AA16" s="51">
        <v>23100000</v>
      </c>
      <c r="AB16" s="45">
        <v>43290</v>
      </c>
      <c r="AC16" s="45">
        <v>43290.619254398101</v>
      </c>
      <c r="AD16" s="45"/>
      <c r="AE16" s="45">
        <v>43315</v>
      </c>
      <c r="AF16" s="45">
        <v>43332</v>
      </c>
      <c r="AG16" s="45">
        <v>43335</v>
      </c>
      <c r="AH16" s="45">
        <v>43336</v>
      </c>
      <c r="AI16" s="45"/>
      <c r="AJ16" s="45"/>
      <c r="AK16" s="45"/>
      <c r="AL16" s="45"/>
      <c r="AM16" s="45"/>
      <c r="AN16" s="45"/>
      <c r="AO16" s="45">
        <v>43367.471413391198</v>
      </c>
      <c r="AP16" s="45">
        <v>43395</v>
      </c>
      <c r="AQ16" s="45">
        <v>43396.377829895799</v>
      </c>
      <c r="AR16" s="48" t="s">
        <v>366</v>
      </c>
    </row>
    <row r="17" spans="1:44" s="19" customFormat="1" ht="41.1" customHeight="1" x14ac:dyDescent="0.2">
      <c r="A17" s="53" t="s">
        <v>217</v>
      </c>
      <c r="B17" s="53" t="s">
        <v>281</v>
      </c>
      <c r="C17" s="53" t="s">
        <v>304</v>
      </c>
      <c r="D17" s="54">
        <v>316</v>
      </c>
      <c r="E17" s="53" t="s">
        <v>367</v>
      </c>
      <c r="F17" s="53" t="s">
        <v>368</v>
      </c>
      <c r="G17" s="53" t="s">
        <v>369</v>
      </c>
      <c r="H17" s="53" t="s">
        <v>227</v>
      </c>
      <c r="I17" s="53" t="s">
        <v>236</v>
      </c>
      <c r="J17" s="53" t="s">
        <v>228</v>
      </c>
      <c r="K17" s="53" t="s">
        <v>344</v>
      </c>
      <c r="L17" s="55">
        <v>9406318.9800000004</v>
      </c>
      <c r="M17" s="55">
        <v>9406318.9800000004</v>
      </c>
      <c r="N17" s="56">
        <v>4</v>
      </c>
      <c r="O17" s="55">
        <v>9406318.9800000004</v>
      </c>
      <c r="P17" s="56">
        <v>1</v>
      </c>
      <c r="Q17" s="55">
        <v>3581088.1</v>
      </c>
      <c r="R17" s="56">
        <v>3070135</v>
      </c>
      <c r="S17" s="56">
        <v>3</v>
      </c>
      <c r="T17" s="55">
        <v>5825230.8799999999</v>
      </c>
      <c r="U17" s="56"/>
      <c r="V17" s="55"/>
      <c r="W17" s="56"/>
      <c r="X17" s="55"/>
      <c r="Y17" s="56">
        <v>1</v>
      </c>
      <c r="Z17" s="55">
        <v>3581088.1</v>
      </c>
      <c r="AA17" s="56">
        <v>3070135</v>
      </c>
      <c r="AB17" s="57">
        <v>43284</v>
      </c>
      <c r="AC17" s="57">
        <v>43285.4666126968</v>
      </c>
      <c r="AD17" s="57"/>
      <c r="AE17" s="57">
        <v>43311</v>
      </c>
      <c r="AF17" s="57">
        <v>43355</v>
      </c>
      <c r="AG17" s="57">
        <v>43361</v>
      </c>
      <c r="AH17" s="57">
        <v>43363</v>
      </c>
      <c r="AI17" s="57"/>
      <c r="AJ17" s="57">
        <v>43383.391442476903</v>
      </c>
      <c r="AK17" s="57"/>
      <c r="AL17" s="57"/>
      <c r="AM17" s="57"/>
      <c r="AN17" s="57"/>
      <c r="AO17" s="57">
        <v>43423.542350810203</v>
      </c>
      <c r="AP17" s="57">
        <v>43502</v>
      </c>
      <c r="AQ17" s="57">
        <v>43502.610832557897</v>
      </c>
      <c r="AR17" s="53" t="s">
        <v>370</v>
      </c>
    </row>
    <row r="18" spans="1:44" s="19" customFormat="1" ht="41.1" customHeight="1" x14ac:dyDescent="0.2">
      <c r="A18" s="48" t="s">
        <v>217</v>
      </c>
      <c r="B18" s="48" t="s">
        <v>218</v>
      </c>
      <c r="C18" s="48" t="s">
        <v>304</v>
      </c>
      <c r="D18" s="49">
        <v>319</v>
      </c>
      <c r="E18" s="48" t="s">
        <v>371</v>
      </c>
      <c r="F18" s="48" t="s">
        <v>371</v>
      </c>
      <c r="G18" s="48" t="s">
        <v>372</v>
      </c>
      <c r="H18" s="48" t="s">
        <v>227</v>
      </c>
      <c r="I18" s="48" t="s">
        <v>222</v>
      </c>
      <c r="J18" s="48" t="s">
        <v>228</v>
      </c>
      <c r="K18" s="48" t="s">
        <v>30</v>
      </c>
      <c r="L18" s="50">
        <v>67265558</v>
      </c>
      <c r="M18" s="50">
        <v>67265558</v>
      </c>
      <c r="N18" s="51">
        <v>7</v>
      </c>
      <c r="O18" s="50">
        <v>67265558</v>
      </c>
      <c r="P18" s="51">
        <v>7</v>
      </c>
      <c r="Q18" s="50">
        <v>67265558</v>
      </c>
      <c r="R18" s="51">
        <v>54873005.960000001</v>
      </c>
      <c r="S18" s="51"/>
      <c r="T18" s="50"/>
      <c r="U18" s="51"/>
      <c r="V18" s="50"/>
      <c r="W18" s="51"/>
      <c r="X18" s="50"/>
      <c r="Y18" s="51">
        <v>7</v>
      </c>
      <c r="Z18" s="50">
        <v>67265558</v>
      </c>
      <c r="AA18" s="51">
        <v>92852881.400000006</v>
      </c>
      <c r="AB18" s="45">
        <v>43280</v>
      </c>
      <c r="AC18" s="45">
        <v>43280.715067824101</v>
      </c>
      <c r="AD18" s="45">
        <v>43283</v>
      </c>
      <c r="AE18" s="45">
        <v>43357</v>
      </c>
      <c r="AF18" s="45">
        <v>43376</v>
      </c>
      <c r="AG18" s="45">
        <v>43382</v>
      </c>
      <c r="AH18" s="45">
        <v>43384</v>
      </c>
      <c r="AI18" s="45"/>
      <c r="AJ18" s="45">
        <v>43522.440606516197</v>
      </c>
      <c r="AK18" s="45"/>
      <c r="AL18" s="45">
        <v>43795.561989039401</v>
      </c>
      <c r="AM18" s="45">
        <v>43795.610814965301</v>
      </c>
      <c r="AN18" s="45">
        <v>43908.479902280102</v>
      </c>
      <c r="AO18" s="45">
        <v>43896.719866863401</v>
      </c>
      <c r="AP18" s="45">
        <v>44001</v>
      </c>
      <c r="AQ18" s="45">
        <v>44096.619682673598</v>
      </c>
      <c r="AR18" s="48" t="s">
        <v>373</v>
      </c>
    </row>
    <row r="19" spans="1:44" s="19" customFormat="1" ht="62.85" customHeight="1" x14ac:dyDescent="0.2">
      <c r="A19" s="53" t="s">
        <v>217</v>
      </c>
      <c r="B19" s="53" t="s">
        <v>218</v>
      </c>
      <c r="C19" s="53" t="s">
        <v>304</v>
      </c>
      <c r="D19" s="54">
        <v>320</v>
      </c>
      <c r="E19" s="53" t="s">
        <v>374</v>
      </c>
      <c r="F19" s="53" t="s">
        <v>375</v>
      </c>
      <c r="G19" s="53" t="s">
        <v>376</v>
      </c>
      <c r="H19" s="53" t="s">
        <v>227</v>
      </c>
      <c r="I19" s="53" t="s">
        <v>222</v>
      </c>
      <c r="J19" s="53" t="s">
        <v>232</v>
      </c>
      <c r="K19" s="53" t="s">
        <v>30</v>
      </c>
      <c r="L19" s="55">
        <v>44123922.07</v>
      </c>
      <c r="M19" s="55">
        <v>44123922.07</v>
      </c>
      <c r="N19" s="56">
        <v>3</v>
      </c>
      <c r="O19" s="55">
        <v>44123922.07</v>
      </c>
      <c r="P19" s="56"/>
      <c r="Q19" s="55"/>
      <c r="R19" s="56"/>
      <c r="S19" s="56">
        <v>3</v>
      </c>
      <c r="T19" s="55">
        <v>44123922.07</v>
      </c>
      <c r="U19" s="56"/>
      <c r="V19" s="55"/>
      <c r="W19" s="56"/>
      <c r="X19" s="55"/>
      <c r="Y19" s="56"/>
      <c r="Z19" s="55"/>
      <c r="AA19" s="56"/>
      <c r="AB19" s="57">
        <v>43227</v>
      </c>
      <c r="AC19" s="57">
        <v>43227.704818865699</v>
      </c>
      <c r="AD19" s="57">
        <v>43227</v>
      </c>
      <c r="AE19" s="57">
        <v>43287</v>
      </c>
      <c r="AF19" s="57">
        <v>43306</v>
      </c>
      <c r="AG19" s="57">
        <v>43312</v>
      </c>
      <c r="AH19" s="57">
        <v>43314</v>
      </c>
      <c r="AI19" s="57"/>
      <c r="AJ19" s="57"/>
      <c r="AK19" s="57"/>
      <c r="AL19" s="57"/>
      <c r="AM19" s="57"/>
      <c r="AN19" s="57"/>
      <c r="AO19" s="57"/>
      <c r="AP19" s="57"/>
      <c r="AQ19" s="57">
        <v>43314.588094131999</v>
      </c>
      <c r="AR19" s="53" t="s">
        <v>377</v>
      </c>
    </row>
    <row r="20" spans="1:44" s="19" customFormat="1" ht="62.85" customHeight="1" x14ac:dyDescent="0.2">
      <c r="A20" s="48" t="s">
        <v>217</v>
      </c>
      <c r="B20" s="48" t="s">
        <v>218</v>
      </c>
      <c r="C20" s="48" t="s">
        <v>304</v>
      </c>
      <c r="D20" s="49">
        <v>321</v>
      </c>
      <c r="E20" s="48" t="s">
        <v>378</v>
      </c>
      <c r="F20" s="48" t="s">
        <v>379</v>
      </c>
      <c r="G20" s="46" t="s">
        <v>380</v>
      </c>
      <c r="H20" s="48" t="s">
        <v>227</v>
      </c>
      <c r="I20" s="48" t="s">
        <v>222</v>
      </c>
      <c r="J20" s="48" t="s">
        <v>228</v>
      </c>
      <c r="K20" s="48" t="s">
        <v>349</v>
      </c>
      <c r="L20" s="50">
        <v>4900000</v>
      </c>
      <c r="M20" s="50">
        <v>4900000</v>
      </c>
      <c r="N20" s="51">
        <v>1</v>
      </c>
      <c r="O20" s="50">
        <v>4900000</v>
      </c>
      <c r="P20" s="51">
        <v>1</v>
      </c>
      <c r="Q20" s="50">
        <v>4900000</v>
      </c>
      <c r="R20" s="51">
        <v>3435500</v>
      </c>
      <c r="S20" s="51"/>
      <c r="T20" s="50"/>
      <c r="U20" s="51"/>
      <c r="V20" s="50"/>
      <c r="W20" s="51"/>
      <c r="X20" s="50"/>
      <c r="Y20" s="51">
        <v>1</v>
      </c>
      <c r="Z20" s="50">
        <v>4900000</v>
      </c>
      <c r="AA20" s="51">
        <v>5153250</v>
      </c>
      <c r="AB20" s="45">
        <v>43223</v>
      </c>
      <c r="AC20" s="45">
        <v>43228.589314467601</v>
      </c>
      <c r="AD20" s="45">
        <v>43228</v>
      </c>
      <c r="AE20" s="45">
        <v>43286</v>
      </c>
      <c r="AF20" s="45">
        <v>43305</v>
      </c>
      <c r="AG20" s="45">
        <v>43306</v>
      </c>
      <c r="AH20" s="45">
        <v>43307</v>
      </c>
      <c r="AI20" s="45"/>
      <c r="AJ20" s="45">
        <v>43350.426655127303</v>
      </c>
      <c r="AK20" s="45"/>
      <c r="AL20" s="45"/>
      <c r="AM20" s="45"/>
      <c r="AN20" s="45"/>
      <c r="AO20" s="45">
        <v>43501.616881631897</v>
      </c>
      <c r="AP20" s="45">
        <v>43585</v>
      </c>
      <c r="AQ20" s="45">
        <v>43574.366045682902</v>
      </c>
      <c r="AR20" s="48" t="s">
        <v>381</v>
      </c>
    </row>
    <row r="21" spans="1:44" s="19" customFormat="1" ht="52.35" customHeight="1" x14ac:dyDescent="0.2">
      <c r="A21" s="53" t="s">
        <v>217</v>
      </c>
      <c r="B21" s="53" t="s">
        <v>281</v>
      </c>
      <c r="C21" s="53" t="s">
        <v>304</v>
      </c>
      <c r="D21" s="54">
        <v>323</v>
      </c>
      <c r="E21" s="53" t="s">
        <v>382</v>
      </c>
      <c r="F21" s="53" t="s">
        <v>383</v>
      </c>
      <c r="G21" s="53" t="s">
        <v>384</v>
      </c>
      <c r="H21" s="53" t="s">
        <v>227</v>
      </c>
      <c r="I21" s="53" t="s">
        <v>236</v>
      </c>
      <c r="J21" s="53" t="s">
        <v>228</v>
      </c>
      <c r="K21" s="53" t="s">
        <v>33</v>
      </c>
      <c r="L21" s="55">
        <v>11958500</v>
      </c>
      <c r="M21" s="55">
        <v>11958500</v>
      </c>
      <c r="N21" s="56">
        <v>4</v>
      </c>
      <c r="O21" s="55">
        <v>11958500</v>
      </c>
      <c r="P21" s="56">
        <v>4</v>
      </c>
      <c r="Q21" s="55">
        <v>11958500</v>
      </c>
      <c r="R21" s="56">
        <v>4608089.82</v>
      </c>
      <c r="S21" s="56"/>
      <c r="T21" s="55"/>
      <c r="U21" s="56"/>
      <c r="V21" s="55"/>
      <c r="W21" s="56"/>
      <c r="X21" s="55"/>
      <c r="Y21" s="56">
        <v>4</v>
      </c>
      <c r="Z21" s="55">
        <v>11958500</v>
      </c>
      <c r="AA21" s="56">
        <v>13821900</v>
      </c>
      <c r="AB21" s="57">
        <v>43305</v>
      </c>
      <c r="AC21" s="57">
        <v>43305.640565706002</v>
      </c>
      <c r="AD21" s="57"/>
      <c r="AE21" s="57">
        <v>43346</v>
      </c>
      <c r="AF21" s="57">
        <v>43362</v>
      </c>
      <c r="AG21" s="57">
        <v>43368</v>
      </c>
      <c r="AH21" s="57">
        <v>43370</v>
      </c>
      <c r="AI21" s="57"/>
      <c r="AJ21" s="57"/>
      <c r="AK21" s="57"/>
      <c r="AL21" s="57"/>
      <c r="AM21" s="57"/>
      <c r="AN21" s="57"/>
      <c r="AO21" s="57">
        <v>43434.514990740703</v>
      </c>
      <c r="AP21" s="57">
        <v>43495</v>
      </c>
      <c r="AQ21" s="57">
        <v>43496.481185104203</v>
      </c>
      <c r="AR21" s="53" t="s">
        <v>385</v>
      </c>
    </row>
    <row r="22" spans="1:44" s="19" customFormat="1" ht="41.1" customHeight="1" x14ac:dyDescent="0.2">
      <c r="A22" s="48" t="s">
        <v>217</v>
      </c>
      <c r="B22" s="48" t="s">
        <v>281</v>
      </c>
      <c r="C22" s="48" t="s">
        <v>304</v>
      </c>
      <c r="D22" s="49">
        <v>324</v>
      </c>
      <c r="E22" s="48" t="s">
        <v>386</v>
      </c>
      <c r="F22" s="48" t="s">
        <v>387</v>
      </c>
      <c r="G22" s="48" t="s">
        <v>388</v>
      </c>
      <c r="H22" s="48" t="s">
        <v>227</v>
      </c>
      <c r="I22" s="48" t="s">
        <v>236</v>
      </c>
      <c r="J22" s="48" t="s">
        <v>232</v>
      </c>
      <c r="K22" s="48" t="s">
        <v>19</v>
      </c>
      <c r="L22" s="50">
        <v>10723050</v>
      </c>
      <c r="M22" s="50">
        <v>10723050</v>
      </c>
      <c r="N22" s="51">
        <v>1</v>
      </c>
      <c r="O22" s="50">
        <v>10723050</v>
      </c>
      <c r="P22" s="51"/>
      <c r="Q22" s="50"/>
      <c r="R22" s="51"/>
      <c r="S22" s="51">
        <v>1</v>
      </c>
      <c r="T22" s="50">
        <v>10723050</v>
      </c>
      <c r="U22" s="51"/>
      <c r="V22" s="50"/>
      <c r="W22" s="51"/>
      <c r="X22" s="50"/>
      <c r="Y22" s="51"/>
      <c r="Z22" s="50"/>
      <c r="AA22" s="51"/>
      <c r="AB22" s="45">
        <v>43245</v>
      </c>
      <c r="AC22" s="45">
        <v>43245.5254941319</v>
      </c>
      <c r="AD22" s="45"/>
      <c r="AE22" s="45">
        <v>43256</v>
      </c>
      <c r="AF22" s="45">
        <v>43259</v>
      </c>
      <c r="AG22" s="45">
        <v>43265</v>
      </c>
      <c r="AH22" s="45">
        <v>43266</v>
      </c>
      <c r="AI22" s="45"/>
      <c r="AJ22" s="45"/>
      <c r="AK22" s="45"/>
      <c r="AL22" s="45"/>
      <c r="AM22" s="45"/>
      <c r="AN22" s="45"/>
      <c r="AO22" s="45"/>
      <c r="AP22" s="45"/>
      <c r="AQ22" s="45">
        <v>43267.317920335699</v>
      </c>
      <c r="AR22" s="48" t="s">
        <v>389</v>
      </c>
    </row>
    <row r="23" spans="1:44" s="19" customFormat="1" ht="41.1" customHeight="1" x14ac:dyDescent="0.2">
      <c r="A23" s="53" t="s">
        <v>217</v>
      </c>
      <c r="B23" s="53" t="s">
        <v>218</v>
      </c>
      <c r="C23" s="53" t="s">
        <v>304</v>
      </c>
      <c r="D23" s="54">
        <v>325</v>
      </c>
      <c r="E23" s="53" t="s">
        <v>390</v>
      </c>
      <c r="F23" s="53" t="s">
        <v>390</v>
      </c>
      <c r="G23" s="53" t="s">
        <v>391</v>
      </c>
      <c r="H23" s="53" t="s">
        <v>221</v>
      </c>
      <c r="I23" s="53" t="s">
        <v>222</v>
      </c>
      <c r="J23" s="53" t="s">
        <v>228</v>
      </c>
      <c r="K23" s="53" t="s">
        <v>23</v>
      </c>
      <c r="L23" s="55">
        <v>661000</v>
      </c>
      <c r="M23" s="55">
        <v>661000</v>
      </c>
      <c r="N23" s="56">
        <v>1</v>
      </c>
      <c r="O23" s="55">
        <v>661000</v>
      </c>
      <c r="P23" s="56">
        <v>1</v>
      </c>
      <c r="Q23" s="55">
        <v>661000</v>
      </c>
      <c r="R23" s="56">
        <v>594900</v>
      </c>
      <c r="S23" s="56"/>
      <c r="T23" s="55"/>
      <c r="U23" s="56"/>
      <c r="V23" s="55"/>
      <c r="W23" s="56"/>
      <c r="X23" s="55"/>
      <c r="Y23" s="56"/>
      <c r="Z23" s="55"/>
      <c r="AA23" s="56"/>
      <c r="AB23" s="57">
        <v>43265</v>
      </c>
      <c r="AC23" s="57">
        <v>43266.363448460601</v>
      </c>
      <c r="AD23" s="57">
        <v>43266</v>
      </c>
      <c r="AE23" s="57">
        <v>43286</v>
      </c>
      <c r="AF23" s="57">
        <v>43294</v>
      </c>
      <c r="AG23" s="57">
        <v>43300</v>
      </c>
      <c r="AH23" s="57">
        <v>43301</v>
      </c>
      <c r="AI23" s="57"/>
      <c r="AJ23" s="57">
        <v>43348.384763506903</v>
      </c>
      <c r="AK23" s="57"/>
      <c r="AL23" s="57"/>
      <c r="AM23" s="57"/>
      <c r="AN23" s="57"/>
      <c r="AO23" s="57">
        <v>43371.606319178201</v>
      </c>
      <c r="AP23" s="57"/>
      <c r="AQ23" s="57">
        <v>43871.6444384606</v>
      </c>
      <c r="AR23" s="53" t="s">
        <v>392</v>
      </c>
    </row>
    <row r="24" spans="1:44" s="19" customFormat="1" ht="41.1" customHeight="1" x14ac:dyDescent="0.2">
      <c r="A24" s="48" t="s">
        <v>217</v>
      </c>
      <c r="B24" s="48" t="s">
        <v>218</v>
      </c>
      <c r="C24" s="48" t="s">
        <v>304</v>
      </c>
      <c r="D24" s="49">
        <v>327</v>
      </c>
      <c r="E24" s="48" t="s">
        <v>393</v>
      </c>
      <c r="F24" s="48" t="s">
        <v>394</v>
      </c>
      <c r="G24" s="48" t="s">
        <v>395</v>
      </c>
      <c r="H24" s="48" t="s">
        <v>221</v>
      </c>
      <c r="I24" s="48" t="s">
        <v>222</v>
      </c>
      <c r="J24" s="48" t="s">
        <v>228</v>
      </c>
      <c r="K24" s="48" t="s">
        <v>344</v>
      </c>
      <c r="L24" s="50">
        <v>540000</v>
      </c>
      <c r="M24" s="50">
        <v>270000</v>
      </c>
      <c r="N24" s="51">
        <v>1</v>
      </c>
      <c r="O24" s="50">
        <v>270000</v>
      </c>
      <c r="P24" s="51">
        <v>1</v>
      </c>
      <c r="Q24" s="50">
        <v>270000</v>
      </c>
      <c r="R24" s="51">
        <v>183520</v>
      </c>
      <c r="S24" s="51"/>
      <c r="T24" s="50"/>
      <c r="U24" s="51"/>
      <c r="V24" s="50"/>
      <c r="W24" s="51"/>
      <c r="X24" s="50"/>
      <c r="Y24" s="51"/>
      <c r="Z24" s="50"/>
      <c r="AA24" s="51"/>
      <c r="AB24" s="45">
        <v>43273</v>
      </c>
      <c r="AC24" s="45">
        <v>43273.5049127315</v>
      </c>
      <c r="AD24" s="45">
        <v>43276</v>
      </c>
      <c r="AE24" s="45">
        <v>43294</v>
      </c>
      <c r="AF24" s="45">
        <v>43306</v>
      </c>
      <c r="AG24" s="45">
        <v>43313</v>
      </c>
      <c r="AH24" s="45">
        <v>43315</v>
      </c>
      <c r="AI24" s="45"/>
      <c r="AJ24" s="45">
        <v>43370.4192883449</v>
      </c>
      <c r="AK24" s="45"/>
      <c r="AL24" s="45"/>
      <c r="AM24" s="45"/>
      <c r="AN24" s="45"/>
      <c r="AO24" s="45">
        <v>43424.681501585699</v>
      </c>
      <c r="AP24" s="45"/>
      <c r="AQ24" s="45"/>
      <c r="AR24" s="48" t="s">
        <v>396</v>
      </c>
    </row>
    <row r="25" spans="1:44" s="19" customFormat="1" ht="52.35" customHeight="1" x14ac:dyDescent="0.2">
      <c r="A25" s="53" t="s">
        <v>217</v>
      </c>
      <c r="B25" s="53" t="s">
        <v>218</v>
      </c>
      <c r="C25" s="53" t="s">
        <v>304</v>
      </c>
      <c r="D25" s="54">
        <v>328</v>
      </c>
      <c r="E25" s="53" t="s">
        <v>397</v>
      </c>
      <c r="F25" s="53" t="s">
        <v>397</v>
      </c>
      <c r="G25" s="53" t="s">
        <v>398</v>
      </c>
      <c r="H25" s="53" t="s">
        <v>221</v>
      </c>
      <c r="I25" s="53" t="s">
        <v>222</v>
      </c>
      <c r="J25" s="53" t="s">
        <v>228</v>
      </c>
      <c r="K25" s="53" t="s">
        <v>344</v>
      </c>
      <c r="L25" s="55">
        <v>1180000</v>
      </c>
      <c r="M25" s="55">
        <v>590000</v>
      </c>
      <c r="N25" s="56">
        <v>1</v>
      </c>
      <c r="O25" s="55">
        <v>590000</v>
      </c>
      <c r="P25" s="56">
        <v>1</v>
      </c>
      <c r="Q25" s="55">
        <v>590000</v>
      </c>
      <c r="R25" s="56">
        <v>507400</v>
      </c>
      <c r="S25" s="56"/>
      <c r="T25" s="55"/>
      <c r="U25" s="56"/>
      <c r="V25" s="55"/>
      <c r="W25" s="56"/>
      <c r="X25" s="55"/>
      <c r="Y25" s="56"/>
      <c r="Z25" s="55"/>
      <c r="AA25" s="56"/>
      <c r="AB25" s="57">
        <v>43284</v>
      </c>
      <c r="AC25" s="57">
        <v>43284.619788923599</v>
      </c>
      <c r="AD25" s="57">
        <v>43285</v>
      </c>
      <c r="AE25" s="57">
        <v>43308</v>
      </c>
      <c r="AF25" s="57">
        <v>43347</v>
      </c>
      <c r="AG25" s="57">
        <v>43353</v>
      </c>
      <c r="AH25" s="57">
        <v>43355</v>
      </c>
      <c r="AI25" s="57"/>
      <c r="AJ25" s="57">
        <v>43402.424516932901</v>
      </c>
      <c r="AK25" s="57"/>
      <c r="AL25" s="57"/>
      <c r="AM25" s="57"/>
      <c r="AN25" s="57"/>
      <c r="AO25" s="57">
        <v>43476.733254166698</v>
      </c>
      <c r="AP25" s="57"/>
      <c r="AQ25" s="57">
        <v>43476.733254166698</v>
      </c>
      <c r="AR25" s="53" t="s">
        <v>399</v>
      </c>
    </row>
    <row r="26" spans="1:44" s="19" customFormat="1" ht="41.1" customHeight="1" x14ac:dyDescent="0.2">
      <c r="A26" s="48" t="s">
        <v>217</v>
      </c>
      <c r="B26" s="48" t="s">
        <v>233</v>
      </c>
      <c r="C26" s="48" t="s">
        <v>304</v>
      </c>
      <c r="D26" s="49">
        <v>329</v>
      </c>
      <c r="E26" s="48" t="s">
        <v>400</v>
      </c>
      <c r="F26" s="48" t="s">
        <v>401</v>
      </c>
      <c r="G26" s="48" t="s">
        <v>402</v>
      </c>
      <c r="H26" s="48" t="s">
        <v>227</v>
      </c>
      <c r="I26" s="48" t="s">
        <v>222</v>
      </c>
      <c r="J26" s="48" t="s">
        <v>228</v>
      </c>
      <c r="K26" s="48" t="s">
        <v>21</v>
      </c>
      <c r="L26" s="50">
        <v>170516820</v>
      </c>
      <c r="M26" s="50">
        <v>170516820</v>
      </c>
      <c r="N26" s="51">
        <v>24</v>
      </c>
      <c r="O26" s="50">
        <v>170516820</v>
      </c>
      <c r="P26" s="51">
        <v>24</v>
      </c>
      <c r="Q26" s="50">
        <v>170516820</v>
      </c>
      <c r="R26" s="51">
        <v>129760320</v>
      </c>
      <c r="S26" s="51"/>
      <c r="T26" s="50"/>
      <c r="U26" s="51"/>
      <c r="V26" s="50"/>
      <c r="W26" s="51"/>
      <c r="X26" s="50"/>
      <c r="Y26" s="51">
        <v>12</v>
      </c>
      <c r="Z26" s="50">
        <v>54193440</v>
      </c>
      <c r="AA26" s="51">
        <v>57526113.600000001</v>
      </c>
      <c r="AB26" s="45">
        <v>43279</v>
      </c>
      <c r="AC26" s="45">
        <v>43279.551506284697</v>
      </c>
      <c r="AD26" s="45">
        <v>43279</v>
      </c>
      <c r="AE26" s="45">
        <v>43311</v>
      </c>
      <c r="AF26" s="45">
        <v>43346</v>
      </c>
      <c r="AG26" s="45">
        <v>43353</v>
      </c>
      <c r="AH26" s="45">
        <v>43355</v>
      </c>
      <c r="AI26" s="45"/>
      <c r="AJ26" s="45">
        <v>43508.596371064799</v>
      </c>
      <c r="AK26" s="45"/>
      <c r="AL26" s="45"/>
      <c r="AM26" s="45"/>
      <c r="AN26" s="45"/>
      <c r="AO26" s="45">
        <v>43837.644085567103</v>
      </c>
      <c r="AP26" s="45">
        <v>43948.517361111102</v>
      </c>
      <c r="AQ26" s="45">
        <v>44243.595673842603</v>
      </c>
      <c r="AR26" s="48" t="s">
        <v>403</v>
      </c>
    </row>
    <row r="27" spans="1:44" s="19" customFormat="1" ht="41.1" customHeight="1" x14ac:dyDescent="0.2">
      <c r="A27" s="53" t="s">
        <v>217</v>
      </c>
      <c r="B27" s="53" t="s">
        <v>281</v>
      </c>
      <c r="C27" s="53" t="s">
        <v>304</v>
      </c>
      <c r="D27" s="54">
        <v>330</v>
      </c>
      <c r="E27" s="53" t="s">
        <v>404</v>
      </c>
      <c r="F27" s="53" t="s">
        <v>405</v>
      </c>
      <c r="G27" s="53" t="s">
        <v>406</v>
      </c>
      <c r="H27" s="53" t="s">
        <v>227</v>
      </c>
      <c r="I27" s="53" t="s">
        <v>236</v>
      </c>
      <c r="J27" s="53" t="s">
        <v>232</v>
      </c>
      <c r="K27" s="53" t="s">
        <v>19</v>
      </c>
      <c r="L27" s="55">
        <v>12341025</v>
      </c>
      <c r="M27" s="55">
        <v>12341025</v>
      </c>
      <c r="N27" s="56">
        <v>1</v>
      </c>
      <c r="O27" s="55">
        <v>12341025</v>
      </c>
      <c r="P27" s="56"/>
      <c r="Q27" s="55"/>
      <c r="R27" s="56"/>
      <c r="S27" s="56">
        <v>1</v>
      </c>
      <c r="T27" s="55">
        <v>12341025</v>
      </c>
      <c r="U27" s="56"/>
      <c r="V27" s="55"/>
      <c r="W27" s="56"/>
      <c r="X27" s="55"/>
      <c r="Y27" s="56"/>
      <c r="Z27" s="55"/>
      <c r="AA27" s="56"/>
      <c r="AB27" s="57">
        <v>43277</v>
      </c>
      <c r="AC27" s="57">
        <v>43277.702601041703</v>
      </c>
      <c r="AD27" s="57"/>
      <c r="AE27" s="57">
        <v>43284</v>
      </c>
      <c r="AF27" s="57">
        <v>43287</v>
      </c>
      <c r="AG27" s="57">
        <v>43293</v>
      </c>
      <c r="AH27" s="57">
        <v>43294</v>
      </c>
      <c r="AI27" s="57"/>
      <c r="AJ27" s="57"/>
      <c r="AK27" s="57"/>
      <c r="AL27" s="57"/>
      <c r="AM27" s="57"/>
      <c r="AN27" s="57"/>
      <c r="AO27" s="57"/>
      <c r="AP27" s="57"/>
      <c r="AQ27" s="57">
        <v>43295.367625497704</v>
      </c>
      <c r="AR27" s="53" t="s">
        <v>407</v>
      </c>
    </row>
    <row r="28" spans="1:44" s="19" customFormat="1" ht="73.5" customHeight="1" x14ac:dyDescent="0.2">
      <c r="A28" s="48" t="s">
        <v>217</v>
      </c>
      <c r="B28" s="48" t="s">
        <v>218</v>
      </c>
      <c r="C28" s="48" t="s">
        <v>304</v>
      </c>
      <c r="D28" s="49">
        <v>331</v>
      </c>
      <c r="E28" s="48" t="s">
        <v>408</v>
      </c>
      <c r="F28" s="48" t="s">
        <v>409</v>
      </c>
      <c r="G28" s="48" t="s">
        <v>410</v>
      </c>
      <c r="H28" s="48" t="s">
        <v>221</v>
      </c>
      <c r="I28" s="48" t="s">
        <v>222</v>
      </c>
      <c r="J28" s="48" t="s">
        <v>228</v>
      </c>
      <c r="K28" s="48" t="s">
        <v>23</v>
      </c>
      <c r="L28" s="50">
        <v>738667.7</v>
      </c>
      <c r="M28" s="50">
        <v>707167.7</v>
      </c>
      <c r="N28" s="51">
        <v>1</v>
      </c>
      <c r="O28" s="50">
        <v>707167.7</v>
      </c>
      <c r="P28" s="51">
        <v>1</v>
      </c>
      <c r="Q28" s="50">
        <v>707167.7</v>
      </c>
      <c r="R28" s="51">
        <v>599395.34</v>
      </c>
      <c r="S28" s="51"/>
      <c r="T28" s="50"/>
      <c r="U28" s="51"/>
      <c r="V28" s="50"/>
      <c r="W28" s="51"/>
      <c r="X28" s="50"/>
      <c r="Y28" s="51"/>
      <c r="Z28" s="50"/>
      <c r="AA28" s="51"/>
      <c r="AB28" s="45">
        <v>43283</v>
      </c>
      <c r="AC28" s="45">
        <v>43283.687184224502</v>
      </c>
      <c r="AD28" s="45">
        <v>43283</v>
      </c>
      <c r="AE28" s="45">
        <v>43319</v>
      </c>
      <c r="AF28" s="45">
        <v>43333</v>
      </c>
      <c r="AG28" s="45">
        <v>43339</v>
      </c>
      <c r="AH28" s="45">
        <v>43340</v>
      </c>
      <c r="AI28" s="45"/>
      <c r="AJ28" s="45">
        <v>43354.401734919004</v>
      </c>
      <c r="AK28" s="45"/>
      <c r="AL28" s="45"/>
      <c r="AM28" s="45"/>
      <c r="AN28" s="45"/>
      <c r="AO28" s="45">
        <v>43397.516195254597</v>
      </c>
      <c r="AP28" s="45"/>
      <c r="AQ28" s="45">
        <v>43600.423939317101</v>
      </c>
      <c r="AR28" s="48" t="s">
        <v>411</v>
      </c>
    </row>
    <row r="29" spans="1:44" s="19" customFormat="1" ht="41.1" customHeight="1" x14ac:dyDescent="0.2">
      <c r="A29" s="53" t="s">
        <v>217</v>
      </c>
      <c r="B29" s="53" t="s">
        <v>218</v>
      </c>
      <c r="C29" s="53" t="s">
        <v>304</v>
      </c>
      <c r="D29" s="54">
        <v>332</v>
      </c>
      <c r="E29" s="53" t="s">
        <v>412</v>
      </c>
      <c r="F29" s="53" t="s">
        <v>413</v>
      </c>
      <c r="G29" s="53" t="s">
        <v>414</v>
      </c>
      <c r="H29" s="53" t="s">
        <v>227</v>
      </c>
      <c r="I29" s="53" t="s">
        <v>276</v>
      </c>
      <c r="J29" s="53" t="s">
        <v>228</v>
      </c>
      <c r="K29" s="53" t="s">
        <v>29</v>
      </c>
      <c r="L29" s="55">
        <v>85732451.230000004</v>
      </c>
      <c r="M29" s="55">
        <v>70999678.239999995</v>
      </c>
      <c r="N29" s="56">
        <v>14</v>
      </c>
      <c r="O29" s="55">
        <v>70999678.239999995</v>
      </c>
      <c r="P29" s="56">
        <v>6</v>
      </c>
      <c r="Q29" s="55">
        <v>20233364.440000001</v>
      </c>
      <c r="R29" s="56">
        <v>19362558.140000001</v>
      </c>
      <c r="S29" s="56">
        <v>8</v>
      </c>
      <c r="T29" s="55">
        <v>50766313.799999997</v>
      </c>
      <c r="U29" s="56"/>
      <c r="V29" s="55"/>
      <c r="W29" s="56"/>
      <c r="X29" s="55"/>
      <c r="Y29" s="56">
        <v>6</v>
      </c>
      <c r="Z29" s="55">
        <v>20233364.440000001</v>
      </c>
      <c r="AA29" s="56">
        <v>13905236.15</v>
      </c>
      <c r="AB29" s="57">
        <v>43413</v>
      </c>
      <c r="AC29" s="57">
        <v>43413.727922604201</v>
      </c>
      <c r="AD29" s="57">
        <v>43413</v>
      </c>
      <c r="AE29" s="57">
        <v>43414</v>
      </c>
      <c r="AF29" s="57">
        <v>43414</v>
      </c>
      <c r="AG29" s="57">
        <v>43453</v>
      </c>
      <c r="AH29" s="57">
        <v>43455</v>
      </c>
      <c r="AI29" s="57"/>
      <c r="AJ29" s="57">
        <v>43528.4183898958</v>
      </c>
      <c r="AK29" s="57"/>
      <c r="AL29" s="57"/>
      <c r="AM29" s="57"/>
      <c r="AN29" s="57"/>
      <c r="AO29" s="57">
        <v>43563.524807060203</v>
      </c>
      <c r="AP29" s="57">
        <v>43602</v>
      </c>
      <c r="AQ29" s="57">
        <v>43608.674993946799</v>
      </c>
      <c r="AR29" s="53" t="s">
        <v>415</v>
      </c>
    </row>
    <row r="30" spans="1:44" s="19" customFormat="1" ht="62.85" customHeight="1" x14ac:dyDescent="0.2">
      <c r="A30" s="48" t="s">
        <v>217</v>
      </c>
      <c r="B30" s="48" t="s">
        <v>218</v>
      </c>
      <c r="C30" s="48" t="s">
        <v>304</v>
      </c>
      <c r="D30" s="49">
        <v>333</v>
      </c>
      <c r="E30" s="48" t="s">
        <v>416</v>
      </c>
      <c r="F30" s="48" t="s">
        <v>416</v>
      </c>
      <c r="G30" s="46" t="s">
        <v>417</v>
      </c>
      <c r="H30" s="48" t="s">
        <v>221</v>
      </c>
      <c r="I30" s="48" t="s">
        <v>222</v>
      </c>
      <c r="J30" s="48" t="s">
        <v>228</v>
      </c>
      <c r="K30" s="48" t="s">
        <v>24</v>
      </c>
      <c r="L30" s="50">
        <v>285000</v>
      </c>
      <c r="M30" s="50">
        <v>285000</v>
      </c>
      <c r="N30" s="51">
        <v>1</v>
      </c>
      <c r="O30" s="50">
        <v>285000</v>
      </c>
      <c r="P30" s="51">
        <v>1</v>
      </c>
      <c r="Q30" s="50">
        <v>285000</v>
      </c>
      <c r="R30" s="51">
        <v>266490</v>
      </c>
      <c r="S30" s="51"/>
      <c r="T30" s="50"/>
      <c r="U30" s="51"/>
      <c r="V30" s="50"/>
      <c r="W30" s="51"/>
      <c r="X30" s="50"/>
      <c r="Y30" s="51"/>
      <c r="Z30" s="50"/>
      <c r="AA30" s="51"/>
      <c r="AB30" s="45">
        <v>43293</v>
      </c>
      <c r="AC30" s="45">
        <v>43294.4819776273</v>
      </c>
      <c r="AD30" s="45">
        <v>43295</v>
      </c>
      <c r="AE30" s="45">
        <v>43339</v>
      </c>
      <c r="AF30" s="45">
        <v>43350</v>
      </c>
      <c r="AG30" s="45">
        <v>43356</v>
      </c>
      <c r="AH30" s="45">
        <v>43360</v>
      </c>
      <c r="AI30" s="45"/>
      <c r="AJ30" s="45">
        <v>43385.420454016203</v>
      </c>
      <c r="AK30" s="45"/>
      <c r="AL30" s="45"/>
      <c r="AM30" s="45"/>
      <c r="AN30" s="45"/>
      <c r="AO30" s="45">
        <v>43403.693338773097</v>
      </c>
      <c r="AP30" s="45"/>
      <c r="AQ30" s="45">
        <v>43403.693338773097</v>
      </c>
      <c r="AR30" s="48" t="s">
        <v>418</v>
      </c>
    </row>
    <row r="31" spans="1:44" s="19" customFormat="1" ht="41.1" customHeight="1" x14ac:dyDescent="0.2">
      <c r="A31" s="53" t="s">
        <v>217</v>
      </c>
      <c r="B31" s="53" t="s">
        <v>281</v>
      </c>
      <c r="C31" s="53" t="s">
        <v>298</v>
      </c>
      <c r="D31" s="54">
        <v>334</v>
      </c>
      <c r="E31" s="53" t="s">
        <v>419</v>
      </c>
      <c r="F31" s="53" t="s">
        <v>93</v>
      </c>
      <c r="G31" s="53" t="s">
        <v>420</v>
      </c>
      <c r="H31" s="53" t="s">
        <v>227</v>
      </c>
      <c r="I31" s="53" t="s">
        <v>222</v>
      </c>
      <c r="J31" s="53" t="s">
        <v>228</v>
      </c>
      <c r="K31" s="53" t="s">
        <v>34</v>
      </c>
      <c r="L31" s="55">
        <v>21485660</v>
      </c>
      <c r="M31" s="55">
        <v>21485660</v>
      </c>
      <c r="N31" s="56">
        <v>10</v>
      </c>
      <c r="O31" s="55">
        <v>21485660</v>
      </c>
      <c r="P31" s="56">
        <v>9</v>
      </c>
      <c r="Q31" s="55">
        <v>21372560</v>
      </c>
      <c r="R31" s="56">
        <v>15207284.59</v>
      </c>
      <c r="S31" s="56">
        <v>1</v>
      </c>
      <c r="T31" s="55">
        <v>113100</v>
      </c>
      <c r="U31" s="56"/>
      <c r="V31" s="55"/>
      <c r="W31" s="56"/>
      <c r="X31" s="55"/>
      <c r="Y31" s="56">
        <v>9</v>
      </c>
      <c r="Z31" s="55">
        <v>21372560</v>
      </c>
      <c r="AA31" s="56">
        <v>16676044.880000001</v>
      </c>
      <c r="AB31" s="57">
        <v>43516</v>
      </c>
      <c r="AC31" s="57">
        <v>43518.414336921298</v>
      </c>
      <c r="AD31" s="57">
        <v>43518</v>
      </c>
      <c r="AE31" s="57">
        <v>43539</v>
      </c>
      <c r="AF31" s="57">
        <v>43558</v>
      </c>
      <c r="AG31" s="57">
        <v>43564</v>
      </c>
      <c r="AH31" s="57">
        <v>43566</v>
      </c>
      <c r="AI31" s="57"/>
      <c r="AJ31" s="57">
        <v>43630.442678009298</v>
      </c>
      <c r="AK31" s="57"/>
      <c r="AL31" s="57">
        <v>44015.486135416701</v>
      </c>
      <c r="AM31" s="57">
        <v>43851.398372187497</v>
      </c>
      <c r="AN31" s="57">
        <v>44015.517485219898</v>
      </c>
      <c r="AO31" s="57">
        <v>43756.657656134303</v>
      </c>
      <c r="AP31" s="57">
        <v>43802</v>
      </c>
      <c r="AQ31" s="57">
        <v>44139.476471759299</v>
      </c>
      <c r="AR31" s="53" t="s">
        <v>421</v>
      </c>
    </row>
    <row r="32" spans="1:44" s="19" customFormat="1" ht="41.1" customHeight="1" x14ac:dyDescent="0.2">
      <c r="A32" s="48" t="s">
        <v>217</v>
      </c>
      <c r="B32" s="48" t="s">
        <v>137</v>
      </c>
      <c r="C32" s="48" t="s">
        <v>304</v>
      </c>
      <c r="D32" s="49">
        <v>335</v>
      </c>
      <c r="E32" s="48" t="s">
        <v>422</v>
      </c>
      <c r="F32" s="48" t="s">
        <v>423</v>
      </c>
      <c r="G32" s="48" t="s">
        <v>424</v>
      </c>
      <c r="H32" s="48" t="s">
        <v>227</v>
      </c>
      <c r="I32" s="48" t="s">
        <v>236</v>
      </c>
      <c r="J32" s="48" t="s">
        <v>228</v>
      </c>
      <c r="K32" s="48" t="s">
        <v>34</v>
      </c>
      <c r="L32" s="50">
        <v>2610000</v>
      </c>
      <c r="M32" s="50">
        <v>2610000</v>
      </c>
      <c r="N32" s="51">
        <v>1</v>
      </c>
      <c r="O32" s="50">
        <v>2610000</v>
      </c>
      <c r="P32" s="51">
        <v>1</v>
      </c>
      <c r="Q32" s="50">
        <v>2610000</v>
      </c>
      <c r="R32" s="51">
        <v>2560608</v>
      </c>
      <c r="S32" s="51"/>
      <c r="T32" s="50"/>
      <c r="U32" s="51"/>
      <c r="V32" s="50"/>
      <c r="W32" s="51"/>
      <c r="X32" s="50"/>
      <c r="Y32" s="51">
        <v>1</v>
      </c>
      <c r="Z32" s="50">
        <v>2610000</v>
      </c>
      <c r="AA32" s="51">
        <v>3072729.6</v>
      </c>
      <c r="AB32" s="45">
        <v>42928</v>
      </c>
      <c r="AC32" s="45">
        <v>43300.684711307898</v>
      </c>
      <c r="AD32" s="45"/>
      <c r="AE32" s="45">
        <v>43315</v>
      </c>
      <c r="AF32" s="45">
        <v>43336</v>
      </c>
      <c r="AG32" s="45">
        <v>43346</v>
      </c>
      <c r="AH32" s="45">
        <v>43349</v>
      </c>
      <c r="AI32" s="45"/>
      <c r="AJ32" s="45"/>
      <c r="AK32" s="45"/>
      <c r="AL32" s="45"/>
      <c r="AM32" s="45"/>
      <c r="AN32" s="45"/>
      <c r="AO32" s="45">
        <v>43361.430757175898</v>
      </c>
      <c r="AP32" s="45">
        <v>43385</v>
      </c>
      <c r="AQ32" s="45">
        <v>43385.570764201402</v>
      </c>
      <c r="AR32" s="48" t="s">
        <v>425</v>
      </c>
    </row>
    <row r="33" spans="1:44" s="19" customFormat="1" ht="41.1" customHeight="1" x14ac:dyDescent="0.2">
      <c r="A33" s="53" t="s">
        <v>217</v>
      </c>
      <c r="B33" s="53" t="s">
        <v>281</v>
      </c>
      <c r="C33" s="53" t="s">
        <v>304</v>
      </c>
      <c r="D33" s="54">
        <v>336</v>
      </c>
      <c r="E33" s="53" t="s">
        <v>426</v>
      </c>
      <c r="F33" s="53" t="s">
        <v>427</v>
      </c>
      <c r="G33" s="53" t="s">
        <v>428</v>
      </c>
      <c r="H33" s="53" t="s">
        <v>227</v>
      </c>
      <c r="I33" s="53" t="s">
        <v>236</v>
      </c>
      <c r="J33" s="53" t="s">
        <v>228</v>
      </c>
      <c r="K33" s="53" t="s">
        <v>19</v>
      </c>
      <c r="L33" s="55">
        <v>12742875</v>
      </c>
      <c r="M33" s="55">
        <v>12742875</v>
      </c>
      <c r="N33" s="56">
        <v>1</v>
      </c>
      <c r="O33" s="55">
        <v>12742875</v>
      </c>
      <c r="P33" s="56">
        <v>1</v>
      </c>
      <c r="Q33" s="55">
        <v>12742875</v>
      </c>
      <c r="R33" s="56">
        <v>12271864.5</v>
      </c>
      <c r="S33" s="56"/>
      <c r="T33" s="55"/>
      <c r="U33" s="56"/>
      <c r="V33" s="55"/>
      <c r="W33" s="56"/>
      <c r="X33" s="55"/>
      <c r="Y33" s="56">
        <v>1</v>
      </c>
      <c r="Z33" s="55">
        <v>12742875</v>
      </c>
      <c r="AA33" s="56">
        <v>12742875</v>
      </c>
      <c r="AB33" s="57">
        <v>43298</v>
      </c>
      <c r="AC33" s="57">
        <v>43298.632912581001</v>
      </c>
      <c r="AD33" s="57"/>
      <c r="AE33" s="57">
        <v>43304</v>
      </c>
      <c r="AF33" s="57">
        <v>43305</v>
      </c>
      <c r="AG33" s="57">
        <v>43311</v>
      </c>
      <c r="AH33" s="57">
        <v>43311</v>
      </c>
      <c r="AI33" s="57"/>
      <c r="AJ33" s="57"/>
      <c r="AK33" s="57"/>
      <c r="AL33" s="57"/>
      <c r="AM33" s="57"/>
      <c r="AN33" s="57"/>
      <c r="AO33" s="57">
        <v>43312.652095798599</v>
      </c>
      <c r="AP33" s="57">
        <v>43320</v>
      </c>
      <c r="AQ33" s="57">
        <v>43320.579444131901</v>
      </c>
      <c r="AR33" s="53" t="s">
        <v>429</v>
      </c>
    </row>
    <row r="34" spans="1:44" s="19" customFormat="1" ht="41.1" customHeight="1" x14ac:dyDescent="0.2">
      <c r="A34" s="48" t="s">
        <v>217</v>
      </c>
      <c r="B34" s="48" t="s">
        <v>218</v>
      </c>
      <c r="C34" s="48" t="s">
        <v>304</v>
      </c>
      <c r="D34" s="49">
        <v>337</v>
      </c>
      <c r="E34" s="48" t="s">
        <v>430</v>
      </c>
      <c r="F34" s="48" t="s">
        <v>431</v>
      </c>
      <c r="G34" s="48" t="s">
        <v>432</v>
      </c>
      <c r="H34" s="48" t="s">
        <v>221</v>
      </c>
      <c r="I34" s="48" t="s">
        <v>222</v>
      </c>
      <c r="J34" s="48" t="s">
        <v>228</v>
      </c>
      <c r="K34" s="48" t="s">
        <v>19</v>
      </c>
      <c r="L34" s="50">
        <v>2459016.4</v>
      </c>
      <c r="M34" s="50">
        <v>1229508.2</v>
      </c>
      <c r="N34" s="51">
        <v>1</v>
      </c>
      <c r="O34" s="50">
        <v>1229508.2</v>
      </c>
      <c r="P34" s="51">
        <v>1</v>
      </c>
      <c r="Q34" s="50">
        <v>1229508.2</v>
      </c>
      <c r="R34" s="51">
        <v>827075.04</v>
      </c>
      <c r="S34" s="51"/>
      <c r="T34" s="50"/>
      <c r="U34" s="51"/>
      <c r="V34" s="50"/>
      <c r="W34" s="51"/>
      <c r="X34" s="50"/>
      <c r="Y34" s="51"/>
      <c r="Z34" s="50"/>
      <c r="AA34" s="51"/>
      <c r="AB34" s="45">
        <v>43307</v>
      </c>
      <c r="AC34" s="45">
        <v>43308.529929479198</v>
      </c>
      <c r="AD34" s="45">
        <v>43311</v>
      </c>
      <c r="AE34" s="45">
        <v>43342</v>
      </c>
      <c r="AF34" s="45">
        <v>43355</v>
      </c>
      <c r="AG34" s="45">
        <v>43363</v>
      </c>
      <c r="AH34" s="45">
        <v>43367</v>
      </c>
      <c r="AI34" s="45"/>
      <c r="AJ34" s="45">
        <v>43388.419896794003</v>
      </c>
      <c r="AK34" s="45"/>
      <c r="AL34" s="45"/>
      <c r="AM34" s="45"/>
      <c r="AN34" s="45"/>
      <c r="AO34" s="45">
        <v>43448.401318055599</v>
      </c>
      <c r="AP34" s="45"/>
      <c r="AQ34" s="45"/>
      <c r="AR34" s="48" t="s">
        <v>433</v>
      </c>
    </row>
    <row r="35" spans="1:44" s="19" customFormat="1" ht="41.1" customHeight="1" x14ac:dyDescent="0.2">
      <c r="A35" s="53" t="s">
        <v>217</v>
      </c>
      <c r="B35" s="53" t="s">
        <v>281</v>
      </c>
      <c r="C35" s="53" t="s">
        <v>304</v>
      </c>
      <c r="D35" s="54">
        <v>338</v>
      </c>
      <c r="E35" s="53" t="s">
        <v>434</v>
      </c>
      <c r="F35" s="53" t="s">
        <v>435</v>
      </c>
      <c r="G35" s="53" t="s">
        <v>436</v>
      </c>
      <c r="H35" s="53" t="s">
        <v>227</v>
      </c>
      <c r="I35" s="53" t="s">
        <v>236</v>
      </c>
      <c r="J35" s="53" t="s">
        <v>228</v>
      </c>
      <c r="K35" s="53" t="s">
        <v>437</v>
      </c>
      <c r="L35" s="55">
        <v>5574184.2400000002</v>
      </c>
      <c r="M35" s="55">
        <v>5574184.2400000002</v>
      </c>
      <c r="N35" s="56">
        <v>12</v>
      </c>
      <c r="O35" s="55">
        <v>5574184.2400000002</v>
      </c>
      <c r="P35" s="56">
        <v>10</v>
      </c>
      <c r="Q35" s="55">
        <v>5171830.84</v>
      </c>
      <c r="R35" s="56">
        <v>4891183.13</v>
      </c>
      <c r="S35" s="56">
        <v>2</v>
      </c>
      <c r="T35" s="55">
        <v>402353.4</v>
      </c>
      <c r="U35" s="56"/>
      <c r="V35" s="55"/>
      <c r="W35" s="56"/>
      <c r="X35" s="55"/>
      <c r="Y35" s="56">
        <v>10</v>
      </c>
      <c r="Z35" s="55">
        <v>5171830.84</v>
      </c>
      <c r="AA35" s="56">
        <v>5316344.18</v>
      </c>
      <c r="AB35" s="57">
        <v>43411</v>
      </c>
      <c r="AC35" s="57">
        <v>43411.588166631896</v>
      </c>
      <c r="AD35" s="57"/>
      <c r="AE35" s="57">
        <v>43420</v>
      </c>
      <c r="AF35" s="57">
        <v>43427</v>
      </c>
      <c r="AG35" s="57">
        <v>43434</v>
      </c>
      <c r="AH35" s="57">
        <v>43437</v>
      </c>
      <c r="AI35" s="57"/>
      <c r="AJ35" s="57">
        <v>43503.429185451401</v>
      </c>
      <c r="AK35" s="57"/>
      <c r="AL35" s="57"/>
      <c r="AM35" s="57"/>
      <c r="AN35" s="57"/>
      <c r="AO35" s="57">
        <v>43594.488961655101</v>
      </c>
      <c r="AP35" s="57">
        <v>43675</v>
      </c>
      <c r="AQ35" s="57">
        <v>43679.494423923599</v>
      </c>
      <c r="AR35" s="53" t="s">
        <v>438</v>
      </c>
    </row>
    <row r="36" spans="1:44" s="19" customFormat="1" ht="41.1" customHeight="1" x14ac:dyDescent="0.2">
      <c r="A36" s="48" t="s">
        <v>217</v>
      </c>
      <c r="B36" s="48" t="s">
        <v>218</v>
      </c>
      <c r="C36" s="48" t="s">
        <v>304</v>
      </c>
      <c r="D36" s="49">
        <v>339</v>
      </c>
      <c r="E36" s="48" t="s">
        <v>439</v>
      </c>
      <c r="F36" s="48" t="s">
        <v>439</v>
      </c>
      <c r="G36" s="48" t="s">
        <v>440</v>
      </c>
      <c r="H36" s="48" t="s">
        <v>227</v>
      </c>
      <c r="I36" s="48" t="s">
        <v>222</v>
      </c>
      <c r="J36" s="48" t="s">
        <v>228</v>
      </c>
      <c r="K36" s="48" t="s">
        <v>30</v>
      </c>
      <c r="L36" s="50">
        <v>189619250</v>
      </c>
      <c r="M36" s="50">
        <v>162587300</v>
      </c>
      <c r="N36" s="51">
        <v>3</v>
      </c>
      <c r="O36" s="50">
        <v>162587300</v>
      </c>
      <c r="P36" s="51">
        <v>1</v>
      </c>
      <c r="Q36" s="50">
        <v>58711400</v>
      </c>
      <c r="R36" s="51">
        <v>56948030</v>
      </c>
      <c r="S36" s="51">
        <v>2</v>
      </c>
      <c r="T36" s="50">
        <v>103875900</v>
      </c>
      <c r="U36" s="51"/>
      <c r="V36" s="50"/>
      <c r="W36" s="51"/>
      <c r="X36" s="50"/>
      <c r="Y36" s="51">
        <v>1</v>
      </c>
      <c r="Z36" s="50">
        <v>58711400</v>
      </c>
      <c r="AA36" s="51">
        <v>70453680</v>
      </c>
      <c r="AB36" s="45">
        <v>43307</v>
      </c>
      <c r="AC36" s="45">
        <v>43308.4506068634</v>
      </c>
      <c r="AD36" s="45">
        <v>43311</v>
      </c>
      <c r="AE36" s="45">
        <v>43359</v>
      </c>
      <c r="AF36" s="45">
        <v>43375</v>
      </c>
      <c r="AG36" s="45">
        <v>43418</v>
      </c>
      <c r="AH36" s="45">
        <v>43420</v>
      </c>
      <c r="AI36" s="45"/>
      <c r="AJ36" s="45">
        <v>43432.399891898203</v>
      </c>
      <c r="AK36" s="45"/>
      <c r="AL36" s="45"/>
      <c r="AM36" s="45"/>
      <c r="AN36" s="45"/>
      <c r="AO36" s="45">
        <v>43441.692604363401</v>
      </c>
      <c r="AP36" s="45">
        <v>43454</v>
      </c>
      <c r="AQ36" s="45">
        <v>43454.7564773958</v>
      </c>
      <c r="AR36" s="48" t="s">
        <v>441</v>
      </c>
    </row>
    <row r="37" spans="1:44" s="19" customFormat="1" ht="41.1" customHeight="1" x14ac:dyDescent="0.2">
      <c r="A37" s="53" t="s">
        <v>217</v>
      </c>
      <c r="B37" s="53" t="s">
        <v>218</v>
      </c>
      <c r="C37" s="53" t="s">
        <v>304</v>
      </c>
      <c r="D37" s="54">
        <v>340</v>
      </c>
      <c r="E37" s="53" t="s">
        <v>442</v>
      </c>
      <c r="F37" s="53" t="s">
        <v>442</v>
      </c>
      <c r="G37" s="53" t="s">
        <v>443</v>
      </c>
      <c r="H37" s="53" t="s">
        <v>227</v>
      </c>
      <c r="I37" s="53" t="s">
        <v>222</v>
      </c>
      <c r="J37" s="53" t="s">
        <v>228</v>
      </c>
      <c r="K37" s="53" t="s">
        <v>30</v>
      </c>
      <c r="L37" s="55">
        <v>36000000</v>
      </c>
      <c r="M37" s="55">
        <v>36000000</v>
      </c>
      <c r="N37" s="56">
        <v>1</v>
      </c>
      <c r="O37" s="55">
        <v>36000000</v>
      </c>
      <c r="P37" s="56">
        <v>1</v>
      </c>
      <c r="Q37" s="55">
        <v>36000000</v>
      </c>
      <c r="R37" s="56">
        <v>28920000</v>
      </c>
      <c r="S37" s="56"/>
      <c r="T37" s="55"/>
      <c r="U37" s="56"/>
      <c r="V37" s="55"/>
      <c r="W37" s="56"/>
      <c r="X37" s="55"/>
      <c r="Y37" s="56">
        <v>1</v>
      </c>
      <c r="Z37" s="55">
        <v>36000000</v>
      </c>
      <c r="AA37" s="56">
        <v>36000000</v>
      </c>
      <c r="AB37" s="57">
        <v>43314</v>
      </c>
      <c r="AC37" s="57">
        <v>43318.619562847198</v>
      </c>
      <c r="AD37" s="57">
        <v>43318</v>
      </c>
      <c r="AE37" s="57">
        <v>43350</v>
      </c>
      <c r="AF37" s="57">
        <v>43362</v>
      </c>
      <c r="AG37" s="57">
        <v>43375</v>
      </c>
      <c r="AH37" s="57">
        <v>43376</v>
      </c>
      <c r="AI37" s="57"/>
      <c r="AJ37" s="57">
        <v>43424.419248113401</v>
      </c>
      <c r="AK37" s="57"/>
      <c r="AL37" s="57"/>
      <c r="AM37" s="57"/>
      <c r="AN37" s="57"/>
      <c r="AO37" s="57">
        <v>43552.5437081829</v>
      </c>
      <c r="AP37" s="57">
        <v>43629</v>
      </c>
      <c r="AQ37" s="57">
        <v>43628.6205364583</v>
      </c>
      <c r="AR37" s="53" t="s">
        <v>444</v>
      </c>
    </row>
    <row r="38" spans="1:44" s="19" customFormat="1" ht="52.35" customHeight="1" x14ac:dyDescent="0.2">
      <c r="A38" s="48" t="s">
        <v>217</v>
      </c>
      <c r="B38" s="48" t="s">
        <v>137</v>
      </c>
      <c r="C38" s="48" t="s">
        <v>298</v>
      </c>
      <c r="D38" s="49">
        <v>341</v>
      </c>
      <c r="E38" s="48" t="s">
        <v>445</v>
      </c>
      <c r="F38" s="48" t="s">
        <v>446</v>
      </c>
      <c r="G38" s="48" t="s">
        <v>447</v>
      </c>
      <c r="H38" s="48" t="s">
        <v>227</v>
      </c>
      <c r="I38" s="48" t="s">
        <v>276</v>
      </c>
      <c r="J38" s="48" t="s">
        <v>228</v>
      </c>
      <c r="K38" s="48" t="s">
        <v>302</v>
      </c>
      <c r="L38" s="50">
        <v>85940000</v>
      </c>
      <c r="M38" s="50">
        <v>85940000</v>
      </c>
      <c r="N38" s="51">
        <v>20</v>
      </c>
      <c r="O38" s="50">
        <v>85940000</v>
      </c>
      <c r="P38" s="51">
        <v>18</v>
      </c>
      <c r="Q38" s="50">
        <v>67997000</v>
      </c>
      <c r="R38" s="51">
        <v>69133714.439999998</v>
      </c>
      <c r="S38" s="51">
        <v>2</v>
      </c>
      <c r="T38" s="50">
        <v>17943000</v>
      </c>
      <c r="U38" s="51"/>
      <c r="V38" s="50"/>
      <c r="W38" s="51"/>
      <c r="X38" s="50"/>
      <c r="Y38" s="51">
        <v>18</v>
      </c>
      <c r="Z38" s="50">
        <v>67997000</v>
      </c>
      <c r="AA38" s="51">
        <v>17160000</v>
      </c>
      <c r="AB38" s="45">
        <v>43559</v>
      </c>
      <c r="AC38" s="45">
        <v>43560.4925975347</v>
      </c>
      <c r="AD38" s="45">
        <v>43560</v>
      </c>
      <c r="AE38" s="45">
        <v>43565</v>
      </c>
      <c r="AF38" s="45">
        <v>43565</v>
      </c>
      <c r="AG38" s="45">
        <v>43567</v>
      </c>
      <c r="AH38" s="45">
        <v>43567</v>
      </c>
      <c r="AI38" s="45"/>
      <c r="AJ38" s="45"/>
      <c r="AK38" s="45"/>
      <c r="AL38" s="45"/>
      <c r="AM38" s="45"/>
      <c r="AN38" s="45"/>
      <c r="AO38" s="45">
        <v>43609.414959606504</v>
      </c>
      <c r="AP38" s="45">
        <v>43648</v>
      </c>
      <c r="AQ38" s="45">
        <v>43645.277415358803</v>
      </c>
      <c r="AR38" s="48" t="s">
        <v>448</v>
      </c>
    </row>
    <row r="39" spans="1:44" s="19" customFormat="1" ht="41.1" customHeight="1" x14ac:dyDescent="0.2">
      <c r="A39" s="53" t="s">
        <v>217</v>
      </c>
      <c r="B39" s="53" t="s">
        <v>281</v>
      </c>
      <c r="C39" s="53" t="s">
        <v>304</v>
      </c>
      <c r="D39" s="54">
        <v>342</v>
      </c>
      <c r="E39" s="53" t="s">
        <v>449</v>
      </c>
      <c r="F39" s="53" t="s">
        <v>450</v>
      </c>
      <c r="G39" s="53" t="s">
        <v>451</v>
      </c>
      <c r="H39" s="53" t="s">
        <v>227</v>
      </c>
      <c r="I39" s="53" t="s">
        <v>236</v>
      </c>
      <c r="J39" s="53" t="s">
        <v>228</v>
      </c>
      <c r="K39" s="53" t="s">
        <v>19</v>
      </c>
      <c r="L39" s="55">
        <v>111337788.59</v>
      </c>
      <c r="M39" s="55">
        <v>111337788.59</v>
      </c>
      <c r="N39" s="56">
        <v>6</v>
      </c>
      <c r="O39" s="55">
        <v>111337788.59</v>
      </c>
      <c r="P39" s="56">
        <v>2</v>
      </c>
      <c r="Q39" s="55">
        <v>56860305.439999998</v>
      </c>
      <c r="R39" s="56">
        <v>55779390.899999999</v>
      </c>
      <c r="S39" s="56">
        <v>4</v>
      </c>
      <c r="T39" s="55">
        <v>54477483.149999999</v>
      </c>
      <c r="U39" s="56"/>
      <c r="V39" s="55"/>
      <c r="W39" s="56"/>
      <c r="X39" s="55"/>
      <c r="Y39" s="56">
        <v>2</v>
      </c>
      <c r="Z39" s="55">
        <v>56860305.439999998</v>
      </c>
      <c r="AA39" s="56">
        <v>56860305.439999998</v>
      </c>
      <c r="AB39" s="57">
        <v>43382</v>
      </c>
      <c r="AC39" s="57">
        <v>43382.680543402799</v>
      </c>
      <c r="AD39" s="57"/>
      <c r="AE39" s="57">
        <v>43385</v>
      </c>
      <c r="AF39" s="57">
        <v>43385</v>
      </c>
      <c r="AG39" s="57">
        <v>43392</v>
      </c>
      <c r="AH39" s="57">
        <v>43392</v>
      </c>
      <c r="AI39" s="57"/>
      <c r="AJ39" s="57"/>
      <c r="AK39" s="57"/>
      <c r="AL39" s="57"/>
      <c r="AM39" s="57"/>
      <c r="AN39" s="57"/>
      <c r="AO39" s="57">
        <v>43398.426937962999</v>
      </c>
      <c r="AP39" s="57">
        <v>43411</v>
      </c>
      <c r="AQ39" s="57">
        <v>43412.3743853009</v>
      </c>
      <c r="AR39" s="53" t="s">
        <v>452</v>
      </c>
    </row>
    <row r="40" spans="1:44" s="19" customFormat="1" ht="41.1" customHeight="1" x14ac:dyDescent="0.2">
      <c r="A40" s="48" t="s">
        <v>217</v>
      </c>
      <c r="B40" s="48" t="s">
        <v>281</v>
      </c>
      <c r="C40" s="48" t="s">
        <v>304</v>
      </c>
      <c r="D40" s="49">
        <v>343</v>
      </c>
      <c r="E40" s="48" t="s">
        <v>453</v>
      </c>
      <c r="F40" s="48" t="s">
        <v>454</v>
      </c>
      <c r="G40" s="48" t="s">
        <v>455</v>
      </c>
      <c r="H40" s="48" t="s">
        <v>227</v>
      </c>
      <c r="I40" s="48" t="s">
        <v>236</v>
      </c>
      <c r="J40" s="48" t="s">
        <v>232</v>
      </c>
      <c r="K40" s="48" t="s">
        <v>19</v>
      </c>
      <c r="L40" s="50">
        <v>5619000</v>
      </c>
      <c r="M40" s="50">
        <v>5619000</v>
      </c>
      <c r="N40" s="51">
        <v>1</v>
      </c>
      <c r="O40" s="50">
        <v>5619000</v>
      </c>
      <c r="P40" s="51"/>
      <c r="Q40" s="50"/>
      <c r="R40" s="51"/>
      <c r="S40" s="51">
        <v>1</v>
      </c>
      <c r="T40" s="50">
        <v>5619000</v>
      </c>
      <c r="U40" s="51"/>
      <c r="V40" s="50"/>
      <c r="W40" s="51"/>
      <c r="X40" s="50"/>
      <c r="Y40" s="51"/>
      <c r="Z40" s="50"/>
      <c r="AA40" s="51"/>
      <c r="AB40" s="45">
        <v>43355</v>
      </c>
      <c r="AC40" s="45">
        <v>43356.384713229199</v>
      </c>
      <c r="AD40" s="45"/>
      <c r="AE40" s="45">
        <v>43363</v>
      </c>
      <c r="AF40" s="45">
        <v>43364</v>
      </c>
      <c r="AG40" s="45">
        <v>43375</v>
      </c>
      <c r="AH40" s="45">
        <v>43376</v>
      </c>
      <c r="AI40" s="45"/>
      <c r="AJ40" s="45"/>
      <c r="AK40" s="45"/>
      <c r="AL40" s="45"/>
      <c r="AM40" s="45"/>
      <c r="AN40" s="45"/>
      <c r="AO40" s="45"/>
      <c r="AP40" s="45"/>
      <c r="AQ40" s="45">
        <v>43377.281191898102</v>
      </c>
      <c r="AR40" s="48" t="s">
        <v>456</v>
      </c>
    </row>
    <row r="41" spans="1:44" s="19" customFormat="1" ht="62.85" customHeight="1" x14ac:dyDescent="0.2">
      <c r="A41" s="53" t="s">
        <v>217</v>
      </c>
      <c r="B41" s="53" t="s">
        <v>137</v>
      </c>
      <c r="C41" s="53" t="s">
        <v>304</v>
      </c>
      <c r="D41" s="54">
        <v>345</v>
      </c>
      <c r="E41" s="53" t="s">
        <v>457</v>
      </c>
      <c r="F41" s="53" t="s">
        <v>458</v>
      </c>
      <c r="G41" s="53" t="s">
        <v>459</v>
      </c>
      <c r="H41" s="53" t="s">
        <v>227</v>
      </c>
      <c r="I41" s="53" t="s">
        <v>236</v>
      </c>
      <c r="J41" s="53" t="s">
        <v>228</v>
      </c>
      <c r="K41" s="53" t="s">
        <v>460</v>
      </c>
      <c r="L41" s="55">
        <v>92200018.049999997</v>
      </c>
      <c r="M41" s="55">
        <v>92200018.049999997</v>
      </c>
      <c r="N41" s="56">
        <v>15</v>
      </c>
      <c r="O41" s="55">
        <v>92200018.049999997</v>
      </c>
      <c r="P41" s="56">
        <v>15</v>
      </c>
      <c r="Q41" s="55">
        <v>92200018.049999997</v>
      </c>
      <c r="R41" s="56">
        <v>70425067.120000005</v>
      </c>
      <c r="S41" s="56"/>
      <c r="T41" s="55"/>
      <c r="U41" s="56"/>
      <c r="V41" s="55"/>
      <c r="W41" s="56"/>
      <c r="X41" s="55"/>
      <c r="Y41" s="56">
        <v>8</v>
      </c>
      <c r="Z41" s="55">
        <v>36269810.950000003</v>
      </c>
      <c r="AA41" s="56">
        <v>71283121.939999998</v>
      </c>
      <c r="AB41" s="57">
        <v>43300</v>
      </c>
      <c r="AC41" s="57">
        <v>43300.538519409703</v>
      </c>
      <c r="AD41" s="57"/>
      <c r="AE41" s="57">
        <v>43307</v>
      </c>
      <c r="AF41" s="57">
        <v>43313</v>
      </c>
      <c r="AG41" s="57">
        <v>43318</v>
      </c>
      <c r="AH41" s="57">
        <v>43319</v>
      </c>
      <c r="AI41" s="57"/>
      <c r="AJ41" s="57"/>
      <c r="AK41" s="57"/>
      <c r="AL41" s="57"/>
      <c r="AM41" s="57"/>
      <c r="AN41" s="57"/>
      <c r="AO41" s="57">
        <v>43384.663362465297</v>
      </c>
      <c r="AP41" s="57">
        <v>43368</v>
      </c>
      <c r="AQ41" s="57">
        <v>43392.622145138899</v>
      </c>
      <c r="AR41" s="53" t="s">
        <v>461</v>
      </c>
    </row>
    <row r="42" spans="1:44" s="19" customFormat="1" ht="41.1" customHeight="1" x14ac:dyDescent="0.2">
      <c r="A42" s="48" t="s">
        <v>217</v>
      </c>
      <c r="B42" s="48" t="s">
        <v>233</v>
      </c>
      <c r="C42" s="48" t="s">
        <v>304</v>
      </c>
      <c r="D42" s="49">
        <v>346</v>
      </c>
      <c r="E42" s="48" t="s">
        <v>462</v>
      </c>
      <c r="F42" s="48" t="s">
        <v>463</v>
      </c>
      <c r="G42" s="48" t="s">
        <v>464</v>
      </c>
      <c r="H42" s="48" t="s">
        <v>227</v>
      </c>
      <c r="I42" s="48" t="s">
        <v>222</v>
      </c>
      <c r="J42" s="48" t="s">
        <v>228</v>
      </c>
      <c r="K42" s="48" t="s">
        <v>103</v>
      </c>
      <c r="L42" s="50">
        <v>13654000</v>
      </c>
      <c r="M42" s="50">
        <v>13654000</v>
      </c>
      <c r="N42" s="51">
        <v>12</v>
      </c>
      <c r="O42" s="50">
        <v>13654000</v>
      </c>
      <c r="P42" s="51">
        <v>10</v>
      </c>
      <c r="Q42" s="50">
        <v>13577000</v>
      </c>
      <c r="R42" s="51">
        <v>8574503.0500000007</v>
      </c>
      <c r="S42" s="51">
        <v>2</v>
      </c>
      <c r="T42" s="50">
        <v>77000</v>
      </c>
      <c r="U42" s="51"/>
      <c r="V42" s="50"/>
      <c r="W42" s="51"/>
      <c r="X42" s="50"/>
      <c r="Y42" s="51">
        <v>10</v>
      </c>
      <c r="Z42" s="50">
        <v>13577000</v>
      </c>
      <c r="AA42" s="51">
        <v>10320649.66</v>
      </c>
      <c r="AB42" s="45"/>
      <c r="AC42" s="45">
        <v>43455.609735648097</v>
      </c>
      <c r="AD42" s="45">
        <v>43455</v>
      </c>
      <c r="AE42" s="45">
        <v>43496</v>
      </c>
      <c r="AF42" s="45"/>
      <c r="AG42" s="45">
        <v>43517</v>
      </c>
      <c r="AH42" s="45">
        <v>43518</v>
      </c>
      <c r="AI42" s="45"/>
      <c r="AJ42" s="45"/>
      <c r="AK42" s="45"/>
      <c r="AL42" s="45"/>
      <c r="AM42" s="45"/>
      <c r="AN42" s="45"/>
      <c r="AO42" s="45">
        <v>43809.719105705997</v>
      </c>
      <c r="AP42" s="45">
        <v>43872</v>
      </c>
      <c r="AQ42" s="45">
        <v>43908.477988460603</v>
      </c>
      <c r="AR42" s="48" t="s">
        <v>465</v>
      </c>
    </row>
    <row r="43" spans="1:44" s="19" customFormat="1" ht="41.1" customHeight="1" x14ac:dyDescent="0.2">
      <c r="A43" s="53" t="s">
        <v>217</v>
      </c>
      <c r="B43" s="53" t="s">
        <v>137</v>
      </c>
      <c r="C43" s="53" t="s">
        <v>304</v>
      </c>
      <c r="D43" s="54">
        <v>347</v>
      </c>
      <c r="E43" s="53" t="s">
        <v>466</v>
      </c>
      <c r="F43" s="53" t="s">
        <v>467</v>
      </c>
      <c r="G43" s="53" t="s">
        <v>468</v>
      </c>
      <c r="H43" s="53" t="s">
        <v>227</v>
      </c>
      <c r="I43" s="53" t="s">
        <v>236</v>
      </c>
      <c r="J43" s="53" t="s">
        <v>228</v>
      </c>
      <c r="K43" s="53" t="s">
        <v>460</v>
      </c>
      <c r="L43" s="55">
        <v>14250294</v>
      </c>
      <c r="M43" s="55">
        <v>14250294</v>
      </c>
      <c r="N43" s="56">
        <v>1</v>
      </c>
      <c r="O43" s="55">
        <v>14250294</v>
      </c>
      <c r="P43" s="56">
        <v>1</v>
      </c>
      <c r="Q43" s="55">
        <v>14250294</v>
      </c>
      <c r="R43" s="56">
        <v>7521000</v>
      </c>
      <c r="S43" s="56"/>
      <c r="T43" s="55"/>
      <c r="U43" s="56"/>
      <c r="V43" s="55"/>
      <c r="W43" s="56"/>
      <c r="X43" s="55"/>
      <c r="Y43" s="56">
        <v>1</v>
      </c>
      <c r="Z43" s="55">
        <v>14250294</v>
      </c>
      <c r="AA43" s="56">
        <v>18305181.600000001</v>
      </c>
      <c r="AB43" s="57">
        <v>43384</v>
      </c>
      <c r="AC43" s="57">
        <v>43385.631152893497</v>
      </c>
      <c r="AD43" s="57"/>
      <c r="AE43" s="57">
        <v>43391</v>
      </c>
      <c r="AF43" s="57">
        <v>43396</v>
      </c>
      <c r="AG43" s="57">
        <v>43398</v>
      </c>
      <c r="AH43" s="57">
        <v>43399</v>
      </c>
      <c r="AI43" s="57"/>
      <c r="AJ43" s="57"/>
      <c r="AK43" s="57"/>
      <c r="AL43" s="57"/>
      <c r="AM43" s="57"/>
      <c r="AN43" s="57"/>
      <c r="AO43" s="57">
        <v>43403.472074687503</v>
      </c>
      <c r="AP43" s="57">
        <v>43446</v>
      </c>
      <c r="AQ43" s="57">
        <v>43454.503615046298</v>
      </c>
      <c r="AR43" s="53" t="s">
        <v>469</v>
      </c>
    </row>
    <row r="44" spans="1:44" s="19" customFormat="1" ht="41.1" customHeight="1" x14ac:dyDescent="0.2">
      <c r="A44" s="48" t="s">
        <v>217</v>
      </c>
      <c r="B44" s="48" t="s">
        <v>233</v>
      </c>
      <c r="C44" s="48" t="s">
        <v>298</v>
      </c>
      <c r="D44" s="49">
        <v>348</v>
      </c>
      <c r="E44" s="48" t="s">
        <v>470</v>
      </c>
      <c r="F44" s="48" t="s">
        <v>471</v>
      </c>
      <c r="G44" s="48" t="s">
        <v>472</v>
      </c>
      <c r="H44" s="48" t="s">
        <v>227</v>
      </c>
      <c r="I44" s="48" t="s">
        <v>236</v>
      </c>
      <c r="J44" s="48" t="s">
        <v>228</v>
      </c>
      <c r="K44" s="48" t="s">
        <v>21</v>
      </c>
      <c r="L44" s="50">
        <v>18057798</v>
      </c>
      <c r="M44" s="50">
        <v>18057798</v>
      </c>
      <c r="N44" s="51">
        <v>15</v>
      </c>
      <c r="O44" s="50">
        <v>18057798</v>
      </c>
      <c r="P44" s="51">
        <v>13</v>
      </c>
      <c r="Q44" s="50">
        <v>17958768</v>
      </c>
      <c r="R44" s="51">
        <v>13887927.51</v>
      </c>
      <c r="S44" s="51">
        <v>2</v>
      </c>
      <c r="T44" s="50">
        <v>99030</v>
      </c>
      <c r="U44" s="51"/>
      <c r="V44" s="50"/>
      <c r="W44" s="51"/>
      <c r="X44" s="50"/>
      <c r="Y44" s="51">
        <v>13</v>
      </c>
      <c r="Z44" s="50">
        <v>17958768</v>
      </c>
      <c r="AA44" s="51">
        <v>16899875.960000001</v>
      </c>
      <c r="AB44" s="45">
        <v>43643</v>
      </c>
      <c r="AC44" s="45">
        <v>43643.476408449103</v>
      </c>
      <c r="AD44" s="45"/>
      <c r="AE44" s="45">
        <v>43677</v>
      </c>
      <c r="AF44" s="45">
        <v>43712</v>
      </c>
      <c r="AG44" s="45">
        <v>43718</v>
      </c>
      <c r="AH44" s="45">
        <v>43720</v>
      </c>
      <c r="AI44" s="45"/>
      <c r="AJ44" s="45">
        <v>43775.409245023096</v>
      </c>
      <c r="AK44" s="45">
        <v>43775.410535914401</v>
      </c>
      <c r="AL44" s="45">
        <v>43955.556444363399</v>
      </c>
      <c r="AM44" s="45">
        <v>43971.4157809838</v>
      </c>
      <c r="AN44" s="45">
        <v>43971.455285416698</v>
      </c>
      <c r="AO44" s="45">
        <v>44015.521881284702</v>
      </c>
      <c r="AP44" s="45">
        <v>44133</v>
      </c>
      <c r="AQ44" s="45">
        <v>44271.511583101899</v>
      </c>
      <c r="AR44" s="48" t="s">
        <v>473</v>
      </c>
    </row>
    <row r="45" spans="1:44" s="19" customFormat="1" ht="41.1" customHeight="1" x14ac:dyDescent="0.2">
      <c r="A45" s="53" t="s">
        <v>217</v>
      </c>
      <c r="B45" s="53" t="s">
        <v>218</v>
      </c>
      <c r="C45" s="53" t="s">
        <v>304</v>
      </c>
      <c r="D45" s="54">
        <v>349</v>
      </c>
      <c r="E45" s="53" t="s">
        <v>474</v>
      </c>
      <c r="F45" s="53" t="s">
        <v>474</v>
      </c>
      <c r="G45" s="53" t="s">
        <v>475</v>
      </c>
      <c r="H45" s="53" t="s">
        <v>227</v>
      </c>
      <c r="I45" s="53" t="s">
        <v>222</v>
      </c>
      <c r="J45" s="53" t="s">
        <v>228</v>
      </c>
      <c r="K45" s="53" t="s">
        <v>349</v>
      </c>
      <c r="L45" s="55">
        <v>8000000</v>
      </c>
      <c r="M45" s="55">
        <v>8000000</v>
      </c>
      <c r="N45" s="56">
        <v>1</v>
      </c>
      <c r="O45" s="55">
        <v>8000000</v>
      </c>
      <c r="P45" s="56">
        <v>1</v>
      </c>
      <c r="Q45" s="55">
        <v>8000000</v>
      </c>
      <c r="R45" s="56">
        <v>5690000</v>
      </c>
      <c r="S45" s="56"/>
      <c r="T45" s="55"/>
      <c r="U45" s="56"/>
      <c r="V45" s="55"/>
      <c r="W45" s="56"/>
      <c r="X45" s="55"/>
      <c r="Y45" s="56">
        <v>1</v>
      </c>
      <c r="Z45" s="55">
        <v>8000000</v>
      </c>
      <c r="AA45" s="56">
        <v>8000000</v>
      </c>
      <c r="AB45" s="57">
        <v>43398</v>
      </c>
      <c r="AC45" s="57">
        <v>43399.501797141202</v>
      </c>
      <c r="AD45" s="57">
        <v>43403</v>
      </c>
      <c r="AE45" s="57">
        <v>43420</v>
      </c>
      <c r="AF45" s="57">
        <v>43426</v>
      </c>
      <c r="AG45" s="57">
        <v>43437</v>
      </c>
      <c r="AH45" s="57">
        <v>43438</v>
      </c>
      <c r="AI45" s="57"/>
      <c r="AJ45" s="57"/>
      <c r="AK45" s="57"/>
      <c r="AL45" s="57"/>
      <c r="AM45" s="57"/>
      <c r="AN45" s="57"/>
      <c r="AO45" s="57">
        <v>43455.406306331002</v>
      </c>
      <c r="AP45" s="57">
        <v>43521</v>
      </c>
      <c r="AQ45" s="57">
        <v>43521.640710219901</v>
      </c>
      <c r="AR45" s="53" t="s">
        <v>476</v>
      </c>
    </row>
    <row r="46" spans="1:44" s="19" customFormat="1" ht="41.1" customHeight="1" x14ac:dyDescent="0.2">
      <c r="A46" s="48" t="s">
        <v>217</v>
      </c>
      <c r="B46" s="48" t="s">
        <v>218</v>
      </c>
      <c r="C46" s="48" t="s">
        <v>304</v>
      </c>
      <c r="D46" s="49">
        <v>350</v>
      </c>
      <c r="E46" s="48" t="s">
        <v>477</v>
      </c>
      <c r="F46" s="48" t="s">
        <v>478</v>
      </c>
      <c r="G46" s="48" t="s">
        <v>479</v>
      </c>
      <c r="H46" s="48" t="s">
        <v>221</v>
      </c>
      <c r="I46" s="48" t="s">
        <v>222</v>
      </c>
      <c r="J46" s="48" t="s">
        <v>228</v>
      </c>
      <c r="K46" s="48" t="s">
        <v>349</v>
      </c>
      <c r="L46" s="50">
        <v>213114.75</v>
      </c>
      <c r="M46" s="50">
        <v>213114.75</v>
      </c>
      <c r="N46" s="51">
        <v>1</v>
      </c>
      <c r="O46" s="50">
        <v>213114.75</v>
      </c>
      <c r="P46" s="51">
        <v>1</v>
      </c>
      <c r="Q46" s="50">
        <v>213114.75</v>
      </c>
      <c r="R46" s="51">
        <v>140000</v>
      </c>
      <c r="S46" s="51"/>
      <c r="T46" s="50"/>
      <c r="U46" s="51"/>
      <c r="V46" s="50"/>
      <c r="W46" s="51"/>
      <c r="X46" s="50"/>
      <c r="Y46" s="51"/>
      <c r="Z46" s="50"/>
      <c r="AA46" s="51"/>
      <c r="AB46" s="45">
        <v>43403</v>
      </c>
      <c r="AC46" s="45">
        <v>43404.626212349503</v>
      </c>
      <c r="AD46" s="45">
        <v>43405</v>
      </c>
      <c r="AE46" s="45">
        <v>43426</v>
      </c>
      <c r="AF46" s="45">
        <v>43434</v>
      </c>
      <c r="AG46" s="45">
        <v>43440</v>
      </c>
      <c r="AH46" s="45">
        <v>43441</v>
      </c>
      <c r="AI46" s="45"/>
      <c r="AJ46" s="45">
        <v>43476.386932754598</v>
      </c>
      <c r="AK46" s="45"/>
      <c r="AL46" s="45"/>
      <c r="AM46" s="45"/>
      <c r="AN46" s="45"/>
      <c r="AO46" s="45">
        <v>43532.474727349501</v>
      </c>
      <c r="AP46" s="45"/>
      <c r="AQ46" s="45">
        <v>43871.644287187497</v>
      </c>
      <c r="AR46" s="48" t="s">
        <v>480</v>
      </c>
    </row>
    <row r="47" spans="1:44" s="19" customFormat="1" ht="41.1" customHeight="1" x14ac:dyDescent="0.2">
      <c r="A47" s="53" t="s">
        <v>217</v>
      </c>
      <c r="B47" s="53" t="s">
        <v>218</v>
      </c>
      <c r="C47" s="53" t="s">
        <v>304</v>
      </c>
      <c r="D47" s="54">
        <v>351</v>
      </c>
      <c r="E47" s="53" t="s">
        <v>481</v>
      </c>
      <c r="F47" s="53" t="s">
        <v>482</v>
      </c>
      <c r="G47" s="53" t="s">
        <v>483</v>
      </c>
      <c r="H47" s="53" t="s">
        <v>221</v>
      </c>
      <c r="I47" s="53" t="s">
        <v>222</v>
      </c>
      <c r="J47" s="53" t="s">
        <v>228</v>
      </c>
      <c r="K47" s="53" t="s">
        <v>344</v>
      </c>
      <c r="L47" s="55">
        <v>1311475.3999999999</v>
      </c>
      <c r="M47" s="55">
        <v>406000</v>
      </c>
      <c r="N47" s="56">
        <v>1</v>
      </c>
      <c r="O47" s="55">
        <v>406000</v>
      </c>
      <c r="P47" s="56">
        <v>1</v>
      </c>
      <c r="Q47" s="55">
        <v>406000</v>
      </c>
      <c r="R47" s="56">
        <v>405594</v>
      </c>
      <c r="S47" s="56"/>
      <c r="T47" s="55"/>
      <c r="U47" s="56"/>
      <c r="V47" s="55"/>
      <c r="W47" s="56"/>
      <c r="X47" s="55"/>
      <c r="Y47" s="56"/>
      <c r="Z47" s="55"/>
      <c r="AA47" s="56"/>
      <c r="AB47" s="57">
        <v>43412</v>
      </c>
      <c r="AC47" s="57">
        <v>43412.676884027802</v>
      </c>
      <c r="AD47" s="57">
        <v>43416</v>
      </c>
      <c r="AE47" s="57">
        <v>43437</v>
      </c>
      <c r="AF47" s="57">
        <v>43445</v>
      </c>
      <c r="AG47" s="57">
        <v>43452</v>
      </c>
      <c r="AH47" s="57">
        <v>43453</v>
      </c>
      <c r="AI47" s="57"/>
      <c r="AJ47" s="57">
        <v>43496.436561805604</v>
      </c>
      <c r="AK47" s="57"/>
      <c r="AL47" s="57"/>
      <c r="AM47" s="57"/>
      <c r="AN47" s="57"/>
      <c r="AO47" s="57">
        <v>43516.408207604203</v>
      </c>
      <c r="AP47" s="57"/>
      <c r="AQ47" s="57"/>
      <c r="AR47" s="53" t="s">
        <v>484</v>
      </c>
    </row>
    <row r="48" spans="1:44" s="19" customFormat="1" ht="62.85" customHeight="1" x14ac:dyDescent="0.2">
      <c r="A48" s="48" t="s">
        <v>217</v>
      </c>
      <c r="B48" s="48" t="s">
        <v>233</v>
      </c>
      <c r="C48" s="48" t="s">
        <v>304</v>
      </c>
      <c r="D48" s="49">
        <v>352</v>
      </c>
      <c r="E48" s="48" t="s">
        <v>485</v>
      </c>
      <c r="F48" s="48" t="s">
        <v>486</v>
      </c>
      <c r="G48" s="46" t="s">
        <v>487</v>
      </c>
      <c r="H48" s="48" t="s">
        <v>227</v>
      </c>
      <c r="I48" s="48" t="s">
        <v>236</v>
      </c>
      <c r="J48" s="48" t="s">
        <v>228</v>
      </c>
      <c r="K48" s="48" t="s">
        <v>302</v>
      </c>
      <c r="L48" s="50">
        <v>1250000</v>
      </c>
      <c r="M48" s="50">
        <v>1250000</v>
      </c>
      <c r="N48" s="51">
        <v>3</v>
      </c>
      <c r="O48" s="50">
        <v>1250000</v>
      </c>
      <c r="P48" s="51">
        <v>3</v>
      </c>
      <c r="Q48" s="50">
        <v>1250000</v>
      </c>
      <c r="R48" s="51">
        <v>834000</v>
      </c>
      <c r="S48" s="51"/>
      <c r="T48" s="50"/>
      <c r="U48" s="51"/>
      <c r="V48" s="50"/>
      <c r="W48" s="51"/>
      <c r="X48" s="50"/>
      <c r="Y48" s="51">
        <v>3</v>
      </c>
      <c r="Z48" s="50">
        <v>1250000</v>
      </c>
      <c r="AA48" s="51">
        <v>892800</v>
      </c>
      <c r="AB48" s="45">
        <v>43434</v>
      </c>
      <c r="AC48" s="45">
        <v>43434.638468286998</v>
      </c>
      <c r="AD48" s="45"/>
      <c r="AE48" s="45">
        <v>43445</v>
      </c>
      <c r="AF48" s="45">
        <v>43448</v>
      </c>
      <c r="AG48" s="45">
        <v>43455</v>
      </c>
      <c r="AH48" s="45">
        <v>43461</v>
      </c>
      <c r="AI48" s="45"/>
      <c r="AJ48" s="45">
        <v>43545.432905324102</v>
      </c>
      <c r="AK48" s="45"/>
      <c r="AL48" s="45"/>
      <c r="AM48" s="45"/>
      <c r="AN48" s="45"/>
      <c r="AO48" s="45">
        <v>43734.445177083297</v>
      </c>
      <c r="AP48" s="45">
        <v>43783</v>
      </c>
      <c r="AQ48" s="45">
        <v>43788.607438506901</v>
      </c>
      <c r="AR48" s="48" t="s">
        <v>488</v>
      </c>
    </row>
    <row r="49" spans="1:44" s="19" customFormat="1" ht="41.1" customHeight="1" x14ac:dyDescent="0.2">
      <c r="A49" s="53" t="s">
        <v>217</v>
      </c>
      <c r="B49" s="53" t="s">
        <v>137</v>
      </c>
      <c r="C49" s="53" t="s">
        <v>304</v>
      </c>
      <c r="D49" s="54">
        <v>353</v>
      </c>
      <c r="E49" s="53" t="s">
        <v>489</v>
      </c>
      <c r="F49" s="53" t="s">
        <v>490</v>
      </c>
      <c r="G49" s="53" t="s">
        <v>491</v>
      </c>
      <c r="H49" s="53" t="s">
        <v>227</v>
      </c>
      <c r="I49" s="53" t="s">
        <v>236</v>
      </c>
      <c r="J49" s="53" t="s">
        <v>228</v>
      </c>
      <c r="K49" s="53" t="s">
        <v>302</v>
      </c>
      <c r="L49" s="55">
        <v>45114427.729999997</v>
      </c>
      <c r="M49" s="55">
        <v>45114427.729999997</v>
      </c>
      <c r="N49" s="56">
        <v>142</v>
      </c>
      <c r="O49" s="55">
        <v>45113227.729999997</v>
      </c>
      <c r="P49" s="56">
        <v>110</v>
      </c>
      <c r="Q49" s="55">
        <v>31258876.829999998</v>
      </c>
      <c r="R49" s="56">
        <v>17049738.149999999</v>
      </c>
      <c r="S49" s="56">
        <v>32</v>
      </c>
      <c r="T49" s="55">
        <v>13855550.9</v>
      </c>
      <c r="U49" s="56"/>
      <c r="V49" s="55"/>
      <c r="W49" s="56"/>
      <c r="X49" s="55"/>
      <c r="Y49" s="56">
        <v>109</v>
      </c>
      <c r="Z49" s="55">
        <v>31138846.829999998</v>
      </c>
      <c r="AA49" s="56">
        <v>17027882.469999999</v>
      </c>
      <c r="AB49" s="57">
        <v>43448</v>
      </c>
      <c r="AC49" s="57">
        <v>43453.692385844901</v>
      </c>
      <c r="AD49" s="57"/>
      <c r="AE49" s="57">
        <v>43481</v>
      </c>
      <c r="AF49" s="57"/>
      <c r="AG49" s="57">
        <v>43496</v>
      </c>
      <c r="AH49" s="57">
        <v>43500</v>
      </c>
      <c r="AI49" s="57"/>
      <c r="AJ49" s="57"/>
      <c r="AK49" s="57"/>
      <c r="AL49" s="57"/>
      <c r="AM49" s="57"/>
      <c r="AN49" s="57"/>
      <c r="AO49" s="57">
        <v>43581.606396261603</v>
      </c>
      <c r="AP49" s="57">
        <v>43623</v>
      </c>
      <c r="AQ49" s="57">
        <v>43781.6863620718</v>
      </c>
      <c r="AR49" s="53" t="s">
        <v>492</v>
      </c>
    </row>
    <row r="50" spans="1:44" s="19" customFormat="1" ht="62.85" customHeight="1" x14ac:dyDescent="0.2">
      <c r="A50" s="48" t="s">
        <v>217</v>
      </c>
      <c r="B50" s="48" t="s">
        <v>218</v>
      </c>
      <c r="C50" s="48" t="s">
        <v>304</v>
      </c>
      <c r="D50" s="49">
        <v>354</v>
      </c>
      <c r="E50" s="48" t="s">
        <v>493</v>
      </c>
      <c r="F50" s="48" t="s">
        <v>494</v>
      </c>
      <c r="G50" s="48" t="s">
        <v>495</v>
      </c>
      <c r="H50" s="48" t="s">
        <v>221</v>
      </c>
      <c r="I50" s="48" t="s">
        <v>222</v>
      </c>
      <c r="J50" s="48" t="s">
        <v>228</v>
      </c>
      <c r="K50" s="48" t="s">
        <v>344</v>
      </c>
      <c r="L50" s="50">
        <v>1000000</v>
      </c>
      <c r="M50" s="50">
        <v>750000</v>
      </c>
      <c r="N50" s="51">
        <v>1</v>
      </c>
      <c r="O50" s="50">
        <v>750000</v>
      </c>
      <c r="P50" s="51">
        <v>1</v>
      </c>
      <c r="Q50" s="50">
        <v>750000</v>
      </c>
      <c r="R50" s="51">
        <v>447000</v>
      </c>
      <c r="S50" s="51"/>
      <c r="T50" s="50"/>
      <c r="U50" s="51"/>
      <c r="V50" s="50"/>
      <c r="W50" s="51"/>
      <c r="X50" s="50"/>
      <c r="Y50" s="51"/>
      <c r="Z50" s="50"/>
      <c r="AA50" s="51"/>
      <c r="AB50" s="45">
        <v>43453</v>
      </c>
      <c r="AC50" s="45">
        <v>43454.584807372703</v>
      </c>
      <c r="AD50" s="45">
        <v>43455</v>
      </c>
      <c r="AE50" s="45">
        <v>43486</v>
      </c>
      <c r="AF50" s="45">
        <v>43501</v>
      </c>
      <c r="AG50" s="45">
        <v>43508</v>
      </c>
      <c r="AH50" s="45">
        <v>43510</v>
      </c>
      <c r="AI50" s="45"/>
      <c r="AJ50" s="45">
        <v>43538.417391087998</v>
      </c>
      <c r="AK50" s="45"/>
      <c r="AL50" s="45"/>
      <c r="AM50" s="45"/>
      <c r="AN50" s="45"/>
      <c r="AO50" s="45">
        <v>43635.6973285532</v>
      </c>
      <c r="AP50" s="45"/>
      <c r="AQ50" s="45"/>
      <c r="AR50" s="48" t="s">
        <v>496</v>
      </c>
    </row>
    <row r="51" spans="1:44" s="19" customFormat="1" ht="41.1" customHeight="1" x14ac:dyDescent="0.2">
      <c r="A51" s="53" t="s">
        <v>217</v>
      </c>
      <c r="B51" s="53" t="s">
        <v>218</v>
      </c>
      <c r="C51" s="53" t="s">
        <v>304</v>
      </c>
      <c r="D51" s="54">
        <v>355</v>
      </c>
      <c r="E51" s="53" t="s">
        <v>497</v>
      </c>
      <c r="F51" s="53" t="s">
        <v>498</v>
      </c>
      <c r="G51" s="53" t="s">
        <v>499</v>
      </c>
      <c r="H51" s="53" t="s">
        <v>221</v>
      </c>
      <c r="I51" s="53" t="s">
        <v>222</v>
      </c>
      <c r="J51" s="53" t="s">
        <v>228</v>
      </c>
      <c r="K51" s="53" t="s">
        <v>33</v>
      </c>
      <c r="L51" s="55">
        <v>904298.69</v>
      </c>
      <c r="M51" s="55">
        <v>417368.61</v>
      </c>
      <c r="N51" s="56">
        <v>1</v>
      </c>
      <c r="O51" s="55">
        <v>417368.61</v>
      </c>
      <c r="P51" s="56">
        <v>1</v>
      </c>
      <c r="Q51" s="55">
        <v>417368.61</v>
      </c>
      <c r="R51" s="56">
        <v>409623.83</v>
      </c>
      <c r="S51" s="56"/>
      <c r="T51" s="55"/>
      <c r="U51" s="56"/>
      <c r="V51" s="55"/>
      <c r="W51" s="56"/>
      <c r="X51" s="55"/>
      <c r="Y51" s="56"/>
      <c r="Z51" s="55"/>
      <c r="AA51" s="56"/>
      <c r="AB51" s="57">
        <v>43454</v>
      </c>
      <c r="AC51" s="57">
        <v>43454.671748379602</v>
      </c>
      <c r="AD51" s="57">
        <v>43455</v>
      </c>
      <c r="AE51" s="57">
        <v>43486</v>
      </c>
      <c r="AF51" s="57"/>
      <c r="AG51" s="57">
        <v>43517</v>
      </c>
      <c r="AH51" s="57">
        <v>43521</v>
      </c>
      <c r="AI51" s="57"/>
      <c r="AJ51" s="57">
        <v>43543.425145949099</v>
      </c>
      <c r="AK51" s="57"/>
      <c r="AL51" s="57"/>
      <c r="AM51" s="57"/>
      <c r="AN51" s="57"/>
      <c r="AO51" s="57">
        <v>43627.467063923599</v>
      </c>
      <c r="AP51" s="57"/>
      <c r="AQ51" s="57">
        <v>43627.467063923599</v>
      </c>
      <c r="AR51" s="53" t="s">
        <v>500</v>
      </c>
    </row>
    <row r="52" spans="1:44" s="19" customFormat="1" ht="41.1" customHeight="1" x14ac:dyDescent="0.2">
      <c r="A52" s="48" t="s">
        <v>217</v>
      </c>
      <c r="B52" s="48" t="s">
        <v>218</v>
      </c>
      <c r="C52" s="48" t="s">
        <v>304</v>
      </c>
      <c r="D52" s="49">
        <v>356</v>
      </c>
      <c r="E52" s="48" t="s">
        <v>501</v>
      </c>
      <c r="F52" s="48" t="s">
        <v>502</v>
      </c>
      <c r="G52" s="48" t="s">
        <v>502</v>
      </c>
      <c r="H52" s="48" t="s">
        <v>227</v>
      </c>
      <c r="I52" s="48" t="s">
        <v>222</v>
      </c>
      <c r="J52" s="48" t="s">
        <v>228</v>
      </c>
      <c r="K52" s="48" t="s">
        <v>24</v>
      </c>
      <c r="L52" s="50">
        <v>188650387</v>
      </c>
      <c r="M52" s="50">
        <v>187530000</v>
      </c>
      <c r="N52" s="51">
        <v>9</v>
      </c>
      <c r="O52" s="50">
        <v>187530000</v>
      </c>
      <c r="P52" s="51">
        <v>9</v>
      </c>
      <c r="Q52" s="50">
        <v>187530000</v>
      </c>
      <c r="R52" s="51">
        <v>110682918.81999999</v>
      </c>
      <c r="S52" s="51"/>
      <c r="T52" s="50"/>
      <c r="U52" s="51"/>
      <c r="V52" s="50"/>
      <c r="W52" s="51"/>
      <c r="X52" s="50"/>
      <c r="Y52" s="51">
        <v>9</v>
      </c>
      <c r="Z52" s="50">
        <v>187530000</v>
      </c>
      <c r="AA52" s="51">
        <v>221830000</v>
      </c>
      <c r="AB52" s="45">
        <v>43455</v>
      </c>
      <c r="AC52" s="45">
        <v>43455.454093171298</v>
      </c>
      <c r="AD52" s="45">
        <v>43458</v>
      </c>
      <c r="AE52" s="45">
        <v>43507</v>
      </c>
      <c r="AF52" s="45">
        <v>43537</v>
      </c>
      <c r="AG52" s="45">
        <v>43543</v>
      </c>
      <c r="AH52" s="45">
        <v>43545</v>
      </c>
      <c r="AI52" s="45"/>
      <c r="AJ52" s="45">
        <v>43712.420035416697</v>
      </c>
      <c r="AK52" s="45"/>
      <c r="AL52" s="45">
        <v>44096.475437499997</v>
      </c>
      <c r="AM52" s="45">
        <v>44104.470678935199</v>
      </c>
      <c r="AN52" s="45">
        <v>44104.647229479197</v>
      </c>
      <c r="AO52" s="45">
        <v>44249.393450810203</v>
      </c>
      <c r="AP52" s="45">
        <v>44252.663194444402</v>
      </c>
      <c r="AQ52" s="45">
        <v>44312.590705092603</v>
      </c>
      <c r="AR52" s="48" t="s">
        <v>503</v>
      </c>
    </row>
    <row r="53" spans="1:44" s="19" customFormat="1" ht="41.1" customHeight="1" x14ac:dyDescent="0.2">
      <c r="A53" s="53" t="s">
        <v>217</v>
      </c>
      <c r="B53" s="53" t="s">
        <v>218</v>
      </c>
      <c r="C53" s="53" t="s">
        <v>298</v>
      </c>
      <c r="D53" s="54">
        <v>357</v>
      </c>
      <c r="E53" s="53" t="s">
        <v>504</v>
      </c>
      <c r="F53" s="53" t="s">
        <v>505</v>
      </c>
      <c r="G53" s="53" t="s">
        <v>506</v>
      </c>
      <c r="H53" s="53" t="s">
        <v>227</v>
      </c>
      <c r="I53" s="53" t="s">
        <v>222</v>
      </c>
      <c r="J53" s="53" t="s">
        <v>228</v>
      </c>
      <c r="K53" s="53" t="s">
        <v>349</v>
      </c>
      <c r="L53" s="55">
        <v>50000000</v>
      </c>
      <c r="M53" s="55">
        <v>50000000</v>
      </c>
      <c r="N53" s="56">
        <v>2</v>
      </c>
      <c r="O53" s="55">
        <v>50000000</v>
      </c>
      <c r="P53" s="56">
        <v>2</v>
      </c>
      <c r="Q53" s="55">
        <v>50000000</v>
      </c>
      <c r="R53" s="56">
        <v>34911620</v>
      </c>
      <c r="S53" s="56"/>
      <c r="T53" s="55"/>
      <c r="U53" s="56"/>
      <c r="V53" s="55"/>
      <c r="W53" s="56"/>
      <c r="X53" s="55"/>
      <c r="Y53" s="56">
        <v>2</v>
      </c>
      <c r="Z53" s="55">
        <v>50000000</v>
      </c>
      <c r="AA53" s="56">
        <v>50000000</v>
      </c>
      <c r="AB53" s="57">
        <v>43494</v>
      </c>
      <c r="AC53" s="57">
        <v>43494.6236144676</v>
      </c>
      <c r="AD53" s="57">
        <v>43495</v>
      </c>
      <c r="AE53" s="57">
        <v>43538</v>
      </c>
      <c r="AF53" s="57">
        <v>43546</v>
      </c>
      <c r="AG53" s="57">
        <v>43552</v>
      </c>
      <c r="AH53" s="57">
        <v>43553</v>
      </c>
      <c r="AI53" s="57"/>
      <c r="AJ53" s="57">
        <v>43587.402422071798</v>
      </c>
      <c r="AK53" s="57"/>
      <c r="AL53" s="57"/>
      <c r="AM53" s="57"/>
      <c r="AN53" s="57"/>
      <c r="AO53" s="57">
        <v>43658.462801354202</v>
      </c>
      <c r="AP53" s="57">
        <v>43725</v>
      </c>
      <c r="AQ53" s="57">
        <v>43726.5218084144</v>
      </c>
      <c r="AR53" s="53" t="s">
        <v>507</v>
      </c>
    </row>
    <row r="54" spans="1:44" s="19" customFormat="1" ht="41.1" customHeight="1" x14ac:dyDescent="0.2">
      <c r="A54" s="48" t="s">
        <v>217</v>
      </c>
      <c r="B54" s="48" t="s">
        <v>281</v>
      </c>
      <c r="C54" s="48" t="s">
        <v>298</v>
      </c>
      <c r="D54" s="49">
        <v>358</v>
      </c>
      <c r="E54" s="48" t="s">
        <v>508</v>
      </c>
      <c r="F54" s="48" t="s">
        <v>509</v>
      </c>
      <c r="G54" s="48" t="s">
        <v>510</v>
      </c>
      <c r="H54" s="48" t="s">
        <v>227</v>
      </c>
      <c r="I54" s="48" t="s">
        <v>236</v>
      </c>
      <c r="J54" s="48" t="s">
        <v>228</v>
      </c>
      <c r="K54" s="48" t="s">
        <v>344</v>
      </c>
      <c r="L54" s="50">
        <v>6203306.8099999996</v>
      </c>
      <c r="M54" s="50">
        <v>6203306.8099999996</v>
      </c>
      <c r="N54" s="51">
        <v>3</v>
      </c>
      <c r="O54" s="50">
        <v>6203306.8099999996</v>
      </c>
      <c r="P54" s="51">
        <v>3</v>
      </c>
      <c r="Q54" s="50">
        <v>6203306.8099999996</v>
      </c>
      <c r="R54" s="51">
        <v>5208860</v>
      </c>
      <c r="S54" s="51"/>
      <c r="T54" s="50"/>
      <c r="U54" s="51"/>
      <c r="V54" s="50"/>
      <c r="W54" s="51"/>
      <c r="X54" s="50"/>
      <c r="Y54" s="51">
        <v>3</v>
      </c>
      <c r="Z54" s="50">
        <v>6203306.8099999996</v>
      </c>
      <c r="AA54" s="51">
        <v>5820484</v>
      </c>
      <c r="AB54" s="45">
        <v>43510</v>
      </c>
      <c r="AC54" s="45">
        <v>43511.388555705998</v>
      </c>
      <c r="AD54" s="45"/>
      <c r="AE54" s="45">
        <v>43525</v>
      </c>
      <c r="AF54" s="45">
        <v>43538</v>
      </c>
      <c r="AG54" s="45">
        <v>43544</v>
      </c>
      <c r="AH54" s="45">
        <v>43545</v>
      </c>
      <c r="AI54" s="45"/>
      <c r="AJ54" s="45">
        <v>43559.753972303202</v>
      </c>
      <c r="AK54" s="45"/>
      <c r="AL54" s="45"/>
      <c r="AM54" s="45"/>
      <c r="AN54" s="45"/>
      <c r="AO54" s="45">
        <v>43605.687355057897</v>
      </c>
      <c r="AP54" s="45">
        <v>43648</v>
      </c>
      <c r="AQ54" s="45">
        <v>43648.641784340303</v>
      </c>
      <c r="AR54" s="48" t="s">
        <v>511</v>
      </c>
    </row>
    <row r="55" spans="1:44" s="19" customFormat="1" ht="52.35" customHeight="1" x14ac:dyDescent="0.2">
      <c r="A55" s="53" t="s">
        <v>217</v>
      </c>
      <c r="B55" s="53" t="s">
        <v>218</v>
      </c>
      <c r="C55" s="53" t="s">
        <v>298</v>
      </c>
      <c r="D55" s="54">
        <v>359</v>
      </c>
      <c r="E55" s="53" t="s">
        <v>512</v>
      </c>
      <c r="F55" s="53" t="s">
        <v>513</v>
      </c>
      <c r="G55" s="53" t="s">
        <v>514</v>
      </c>
      <c r="H55" s="53" t="s">
        <v>227</v>
      </c>
      <c r="I55" s="53" t="s">
        <v>222</v>
      </c>
      <c r="J55" s="53" t="s">
        <v>228</v>
      </c>
      <c r="K55" s="53" t="s">
        <v>30</v>
      </c>
      <c r="L55" s="55">
        <v>1395833.33</v>
      </c>
      <c r="M55" s="55">
        <v>1145833.33</v>
      </c>
      <c r="N55" s="56">
        <v>1</v>
      </c>
      <c r="O55" s="55">
        <v>1145833.33</v>
      </c>
      <c r="P55" s="56">
        <v>1</v>
      </c>
      <c r="Q55" s="55">
        <v>1145833.33</v>
      </c>
      <c r="R55" s="56">
        <v>962500</v>
      </c>
      <c r="S55" s="56"/>
      <c r="T55" s="55"/>
      <c r="U55" s="56"/>
      <c r="V55" s="55"/>
      <c r="W55" s="56"/>
      <c r="X55" s="55"/>
      <c r="Y55" s="56">
        <v>1</v>
      </c>
      <c r="Z55" s="55">
        <v>1145833.33</v>
      </c>
      <c r="AA55" s="56">
        <v>962500</v>
      </c>
      <c r="AB55" s="57">
        <v>43507</v>
      </c>
      <c r="AC55" s="57">
        <v>43508.550670138902</v>
      </c>
      <c r="AD55" s="57">
        <v>43509</v>
      </c>
      <c r="AE55" s="57">
        <v>43535</v>
      </c>
      <c r="AF55" s="57"/>
      <c r="AG55" s="57">
        <v>43585</v>
      </c>
      <c r="AH55" s="57">
        <v>43588</v>
      </c>
      <c r="AI55" s="57"/>
      <c r="AJ55" s="57"/>
      <c r="AK55" s="57"/>
      <c r="AL55" s="57"/>
      <c r="AM55" s="57"/>
      <c r="AN55" s="57"/>
      <c r="AO55" s="57">
        <v>43602.387247685198</v>
      </c>
      <c r="AP55" s="57">
        <v>43637</v>
      </c>
      <c r="AQ55" s="57">
        <v>43638.274602233803</v>
      </c>
      <c r="AR55" s="53" t="s">
        <v>515</v>
      </c>
    </row>
    <row r="56" spans="1:44" s="19" customFormat="1" ht="62.85" customHeight="1" x14ac:dyDescent="0.2">
      <c r="A56" s="48" t="s">
        <v>217</v>
      </c>
      <c r="B56" s="48" t="s">
        <v>137</v>
      </c>
      <c r="C56" s="48" t="s">
        <v>298</v>
      </c>
      <c r="D56" s="49">
        <v>360</v>
      </c>
      <c r="E56" s="48" t="s">
        <v>516</v>
      </c>
      <c r="F56" s="48" t="s">
        <v>517</v>
      </c>
      <c r="G56" s="48" t="s">
        <v>518</v>
      </c>
      <c r="H56" s="48" t="s">
        <v>227</v>
      </c>
      <c r="I56" s="48" t="s">
        <v>236</v>
      </c>
      <c r="J56" s="48" t="s">
        <v>228</v>
      </c>
      <c r="K56" s="48" t="s">
        <v>460</v>
      </c>
      <c r="L56" s="50">
        <v>21469890</v>
      </c>
      <c r="M56" s="50">
        <v>21469890</v>
      </c>
      <c r="N56" s="51">
        <v>4</v>
      </c>
      <c r="O56" s="50">
        <v>21469890</v>
      </c>
      <c r="P56" s="51">
        <v>4</v>
      </c>
      <c r="Q56" s="50">
        <v>21469890</v>
      </c>
      <c r="R56" s="51">
        <v>10502217.210000001</v>
      </c>
      <c r="S56" s="51"/>
      <c r="T56" s="50"/>
      <c r="U56" s="51"/>
      <c r="V56" s="50"/>
      <c r="W56" s="51"/>
      <c r="X56" s="50"/>
      <c r="Y56" s="51">
        <v>3</v>
      </c>
      <c r="Z56" s="50">
        <v>16891890</v>
      </c>
      <c r="AA56" s="51">
        <v>31753464.289999999</v>
      </c>
      <c r="AB56" s="45">
        <v>43521</v>
      </c>
      <c r="AC56" s="45">
        <v>43524.634586608801</v>
      </c>
      <c r="AD56" s="45"/>
      <c r="AE56" s="45">
        <v>43530</v>
      </c>
      <c r="AF56" s="45">
        <v>43532</v>
      </c>
      <c r="AG56" s="45">
        <v>43537</v>
      </c>
      <c r="AH56" s="45">
        <v>43538</v>
      </c>
      <c r="AI56" s="45"/>
      <c r="AJ56" s="45"/>
      <c r="AK56" s="45"/>
      <c r="AL56" s="45"/>
      <c r="AM56" s="45"/>
      <c r="AN56" s="45"/>
      <c r="AO56" s="45">
        <v>43544.669383414403</v>
      </c>
      <c r="AP56" s="45">
        <v>43602</v>
      </c>
      <c r="AQ56" s="45">
        <v>43669.505367708298</v>
      </c>
      <c r="AR56" s="48" t="s">
        <v>519</v>
      </c>
    </row>
    <row r="57" spans="1:44" s="19" customFormat="1" ht="41.1" customHeight="1" x14ac:dyDescent="0.2">
      <c r="A57" s="53" t="s">
        <v>217</v>
      </c>
      <c r="B57" s="53" t="s">
        <v>218</v>
      </c>
      <c r="C57" s="53" t="s">
        <v>298</v>
      </c>
      <c r="D57" s="54">
        <v>361</v>
      </c>
      <c r="E57" s="53" t="s">
        <v>520</v>
      </c>
      <c r="F57" s="53" t="s">
        <v>520</v>
      </c>
      <c r="G57" s="53" t="s">
        <v>521</v>
      </c>
      <c r="H57" s="53" t="s">
        <v>221</v>
      </c>
      <c r="I57" s="53" t="s">
        <v>222</v>
      </c>
      <c r="J57" s="53" t="s">
        <v>228</v>
      </c>
      <c r="K57" s="53" t="s">
        <v>18</v>
      </c>
      <c r="L57" s="55">
        <v>1229250</v>
      </c>
      <c r="M57" s="55">
        <v>1229250</v>
      </c>
      <c r="N57" s="56">
        <v>1</v>
      </c>
      <c r="O57" s="55">
        <v>1229250</v>
      </c>
      <c r="P57" s="56">
        <v>1</v>
      </c>
      <c r="Q57" s="55">
        <v>1229250</v>
      </c>
      <c r="R57" s="56">
        <v>1116850</v>
      </c>
      <c r="S57" s="56"/>
      <c r="T57" s="55"/>
      <c r="U57" s="56"/>
      <c r="V57" s="55"/>
      <c r="W57" s="56"/>
      <c r="X57" s="55"/>
      <c r="Y57" s="56"/>
      <c r="Z57" s="55"/>
      <c r="AA57" s="56"/>
      <c r="AB57" s="57">
        <v>43633</v>
      </c>
      <c r="AC57" s="57">
        <v>43634.661853819402</v>
      </c>
      <c r="AD57" s="57">
        <v>43635</v>
      </c>
      <c r="AE57" s="57">
        <v>43656</v>
      </c>
      <c r="AF57" s="57">
        <v>43665</v>
      </c>
      <c r="AG57" s="57">
        <v>43670</v>
      </c>
      <c r="AH57" s="57">
        <v>43671</v>
      </c>
      <c r="AI57" s="57"/>
      <c r="AJ57" s="57">
        <v>43704.408205439802</v>
      </c>
      <c r="AK57" s="57"/>
      <c r="AL57" s="57"/>
      <c r="AM57" s="57"/>
      <c r="AN57" s="57"/>
      <c r="AO57" s="57">
        <v>43721.508856713001</v>
      </c>
      <c r="AP57" s="57"/>
      <c r="AQ57" s="57">
        <v>43871.644428240703</v>
      </c>
      <c r="AR57" s="53" t="s">
        <v>522</v>
      </c>
    </row>
    <row r="58" spans="1:44" s="19" customFormat="1" ht="73.5" customHeight="1" x14ac:dyDescent="0.2">
      <c r="A58" s="48" t="s">
        <v>217</v>
      </c>
      <c r="B58" s="48" t="s">
        <v>218</v>
      </c>
      <c r="C58" s="48" t="s">
        <v>298</v>
      </c>
      <c r="D58" s="49">
        <v>362</v>
      </c>
      <c r="E58" s="48" t="s">
        <v>523</v>
      </c>
      <c r="F58" s="48" t="s">
        <v>524</v>
      </c>
      <c r="G58" s="48" t="s">
        <v>525</v>
      </c>
      <c r="H58" s="48" t="s">
        <v>227</v>
      </c>
      <c r="I58" s="48" t="s">
        <v>222</v>
      </c>
      <c r="J58" s="48" t="s">
        <v>228</v>
      </c>
      <c r="K58" s="48" t="s">
        <v>30</v>
      </c>
      <c r="L58" s="50">
        <v>61764500</v>
      </c>
      <c r="M58" s="50">
        <v>49411600</v>
      </c>
      <c r="N58" s="51">
        <v>4</v>
      </c>
      <c r="O58" s="50">
        <v>49411600</v>
      </c>
      <c r="P58" s="51">
        <v>4</v>
      </c>
      <c r="Q58" s="50">
        <v>49411600</v>
      </c>
      <c r="R58" s="51">
        <v>46217779.369999997</v>
      </c>
      <c r="S58" s="51"/>
      <c r="T58" s="50"/>
      <c r="U58" s="51"/>
      <c r="V58" s="50"/>
      <c r="W58" s="51"/>
      <c r="X58" s="50"/>
      <c r="Y58" s="51">
        <v>4</v>
      </c>
      <c r="Z58" s="50">
        <v>49411600</v>
      </c>
      <c r="AA58" s="51">
        <v>49144920.590000004</v>
      </c>
      <c r="AB58" s="45">
        <v>43550</v>
      </c>
      <c r="AC58" s="45">
        <v>43550.739383252301</v>
      </c>
      <c r="AD58" s="45">
        <v>43551</v>
      </c>
      <c r="AE58" s="45">
        <v>43573</v>
      </c>
      <c r="AF58" s="45">
        <v>43593</v>
      </c>
      <c r="AG58" s="45">
        <v>43599</v>
      </c>
      <c r="AH58" s="45">
        <v>43601</v>
      </c>
      <c r="AI58" s="45"/>
      <c r="AJ58" s="45">
        <v>43633.417661574102</v>
      </c>
      <c r="AK58" s="45"/>
      <c r="AL58" s="45"/>
      <c r="AM58" s="45"/>
      <c r="AN58" s="45"/>
      <c r="AO58" s="45">
        <v>43740.401873460702</v>
      </c>
      <c r="AP58" s="45">
        <v>43768</v>
      </c>
      <c r="AQ58" s="45">
        <v>43769.544864386597</v>
      </c>
      <c r="AR58" s="48" t="s">
        <v>526</v>
      </c>
    </row>
    <row r="59" spans="1:44" s="19" customFormat="1" ht="41.1" customHeight="1" x14ac:dyDescent="0.2">
      <c r="A59" s="53" t="s">
        <v>217</v>
      </c>
      <c r="B59" s="53" t="s">
        <v>218</v>
      </c>
      <c r="C59" s="53" t="s">
        <v>298</v>
      </c>
      <c r="D59" s="54">
        <v>363</v>
      </c>
      <c r="E59" s="53" t="s">
        <v>527</v>
      </c>
      <c r="F59" s="53" t="s">
        <v>527</v>
      </c>
      <c r="G59" s="53" t="s">
        <v>528</v>
      </c>
      <c r="H59" s="53" t="s">
        <v>227</v>
      </c>
      <c r="I59" s="53" t="s">
        <v>222</v>
      </c>
      <c r="J59" s="53" t="s">
        <v>228</v>
      </c>
      <c r="K59" s="53" t="s">
        <v>30</v>
      </c>
      <c r="L59" s="55">
        <v>67584931.109999999</v>
      </c>
      <c r="M59" s="55">
        <v>58312378.030000001</v>
      </c>
      <c r="N59" s="56">
        <v>8</v>
      </c>
      <c r="O59" s="55">
        <v>58312378.030000001</v>
      </c>
      <c r="P59" s="56">
        <v>8</v>
      </c>
      <c r="Q59" s="55">
        <v>58312378.030000001</v>
      </c>
      <c r="R59" s="56">
        <v>58306546.799999997</v>
      </c>
      <c r="S59" s="56"/>
      <c r="T59" s="55"/>
      <c r="U59" s="56"/>
      <c r="V59" s="55"/>
      <c r="W59" s="56"/>
      <c r="X59" s="55"/>
      <c r="Y59" s="56">
        <v>8</v>
      </c>
      <c r="Z59" s="55">
        <v>58312378.030000001</v>
      </c>
      <c r="AA59" s="56">
        <v>61305562.450000003</v>
      </c>
      <c r="AB59" s="57">
        <v>43559</v>
      </c>
      <c r="AC59" s="57">
        <v>43559.659052696799</v>
      </c>
      <c r="AD59" s="57">
        <v>43560</v>
      </c>
      <c r="AE59" s="57">
        <v>43598</v>
      </c>
      <c r="AF59" s="57">
        <v>43612</v>
      </c>
      <c r="AG59" s="57">
        <v>43634</v>
      </c>
      <c r="AH59" s="57">
        <v>43635</v>
      </c>
      <c r="AI59" s="57"/>
      <c r="AJ59" s="57">
        <v>43671.421857094901</v>
      </c>
      <c r="AK59" s="57"/>
      <c r="AL59" s="57">
        <v>43781.491813541703</v>
      </c>
      <c r="AM59" s="57">
        <v>43781.584211886598</v>
      </c>
      <c r="AN59" s="57">
        <v>43781.6161796296</v>
      </c>
      <c r="AO59" s="57">
        <v>43798.525574618099</v>
      </c>
      <c r="AP59" s="57">
        <v>43858</v>
      </c>
      <c r="AQ59" s="57">
        <v>44029.613086261597</v>
      </c>
      <c r="AR59" s="53" t="s">
        <v>529</v>
      </c>
    </row>
    <row r="60" spans="1:44" s="19" customFormat="1" ht="52.35" customHeight="1" x14ac:dyDescent="0.2">
      <c r="A60" s="48" t="s">
        <v>217</v>
      </c>
      <c r="B60" s="48" t="s">
        <v>137</v>
      </c>
      <c r="C60" s="48" t="s">
        <v>298</v>
      </c>
      <c r="D60" s="49">
        <v>364</v>
      </c>
      <c r="E60" s="48" t="s">
        <v>530</v>
      </c>
      <c r="F60" s="48" t="s">
        <v>531</v>
      </c>
      <c r="G60" s="48" t="s">
        <v>532</v>
      </c>
      <c r="H60" s="48" t="s">
        <v>227</v>
      </c>
      <c r="I60" s="48" t="s">
        <v>276</v>
      </c>
      <c r="J60" s="48" t="s">
        <v>228</v>
      </c>
      <c r="K60" s="48" t="s">
        <v>533</v>
      </c>
      <c r="L60" s="50">
        <v>152876651.91</v>
      </c>
      <c r="M60" s="50">
        <v>152876651.91</v>
      </c>
      <c r="N60" s="51">
        <v>46</v>
      </c>
      <c r="O60" s="50">
        <v>152876651.91</v>
      </c>
      <c r="P60" s="51">
        <v>36</v>
      </c>
      <c r="Q60" s="50">
        <v>134083220.27</v>
      </c>
      <c r="R60" s="51">
        <v>132949575.20999999</v>
      </c>
      <c r="S60" s="51">
        <v>10</v>
      </c>
      <c r="T60" s="50">
        <v>18793431.640000001</v>
      </c>
      <c r="U60" s="51"/>
      <c r="V60" s="50"/>
      <c r="W60" s="51"/>
      <c r="X60" s="50"/>
      <c r="Y60" s="51">
        <v>36</v>
      </c>
      <c r="Z60" s="50">
        <v>134083220.27</v>
      </c>
      <c r="AA60" s="51">
        <v>150862059.34999999</v>
      </c>
      <c r="AB60" s="45">
        <v>43558</v>
      </c>
      <c r="AC60" s="45">
        <v>43560.540924189801</v>
      </c>
      <c r="AD60" s="45">
        <v>43560</v>
      </c>
      <c r="AE60" s="45">
        <v>43572</v>
      </c>
      <c r="AF60" s="45">
        <v>43573</v>
      </c>
      <c r="AG60" s="45">
        <v>43574</v>
      </c>
      <c r="AH60" s="45">
        <v>43588</v>
      </c>
      <c r="AI60" s="45"/>
      <c r="AJ60" s="45"/>
      <c r="AK60" s="45">
        <v>43893.618951932898</v>
      </c>
      <c r="AL60" s="45"/>
      <c r="AM60" s="45"/>
      <c r="AN60" s="45"/>
      <c r="AO60" s="45">
        <v>43662.4400539005</v>
      </c>
      <c r="AP60" s="45">
        <v>43755</v>
      </c>
      <c r="AQ60" s="45">
        <v>43819.515502581002</v>
      </c>
      <c r="AR60" s="48" t="s">
        <v>534</v>
      </c>
    </row>
    <row r="61" spans="1:44" s="19" customFormat="1" ht="41.1" customHeight="1" x14ac:dyDescent="0.2">
      <c r="A61" s="53" t="s">
        <v>217</v>
      </c>
      <c r="B61" s="53" t="s">
        <v>281</v>
      </c>
      <c r="C61" s="53" t="s">
        <v>298</v>
      </c>
      <c r="D61" s="54">
        <v>367</v>
      </c>
      <c r="E61" s="53" t="s">
        <v>535</v>
      </c>
      <c r="F61" s="53" t="s">
        <v>536</v>
      </c>
      <c r="G61" s="53" t="s">
        <v>536</v>
      </c>
      <c r="H61" s="53" t="s">
        <v>227</v>
      </c>
      <c r="I61" s="53" t="s">
        <v>236</v>
      </c>
      <c r="J61" s="53" t="s">
        <v>228</v>
      </c>
      <c r="K61" s="53" t="s">
        <v>29</v>
      </c>
      <c r="L61" s="55">
        <v>47546565.759999998</v>
      </c>
      <c r="M61" s="55">
        <v>47546565.759999998</v>
      </c>
      <c r="N61" s="56">
        <v>2</v>
      </c>
      <c r="O61" s="55">
        <v>47546565.759999998</v>
      </c>
      <c r="P61" s="56">
        <v>2</v>
      </c>
      <c r="Q61" s="55">
        <v>47546565.759999998</v>
      </c>
      <c r="R61" s="56">
        <v>47410874.100000001</v>
      </c>
      <c r="S61" s="56"/>
      <c r="T61" s="55"/>
      <c r="U61" s="56"/>
      <c r="V61" s="55"/>
      <c r="W61" s="56"/>
      <c r="X61" s="55"/>
      <c r="Y61" s="56">
        <v>2</v>
      </c>
      <c r="Z61" s="55">
        <v>47546565.759999998</v>
      </c>
      <c r="AA61" s="56">
        <v>47410874.100000001</v>
      </c>
      <c r="AB61" s="57">
        <v>43592</v>
      </c>
      <c r="AC61" s="57">
        <v>43592.705743171296</v>
      </c>
      <c r="AD61" s="57"/>
      <c r="AE61" s="57">
        <v>43598</v>
      </c>
      <c r="AF61" s="57">
        <v>43606</v>
      </c>
      <c r="AG61" s="57">
        <v>43615</v>
      </c>
      <c r="AH61" s="57">
        <v>43615</v>
      </c>
      <c r="AI61" s="57"/>
      <c r="AJ61" s="57"/>
      <c r="AK61" s="57"/>
      <c r="AL61" s="57"/>
      <c r="AM61" s="57"/>
      <c r="AN61" s="57"/>
      <c r="AO61" s="57">
        <v>43620.723251192103</v>
      </c>
      <c r="AP61" s="57">
        <v>43649</v>
      </c>
      <c r="AQ61" s="57">
        <v>43650.414662152798</v>
      </c>
      <c r="AR61" s="53" t="s">
        <v>537</v>
      </c>
    </row>
    <row r="62" spans="1:44" s="19" customFormat="1" ht="52.35" customHeight="1" x14ac:dyDescent="0.2">
      <c r="A62" s="48" t="s">
        <v>217</v>
      </c>
      <c r="B62" s="48" t="s">
        <v>137</v>
      </c>
      <c r="C62" s="48" t="s">
        <v>298</v>
      </c>
      <c r="D62" s="49">
        <v>368</v>
      </c>
      <c r="E62" s="48" t="s">
        <v>538</v>
      </c>
      <c r="F62" s="48" t="s">
        <v>539</v>
      </c>
      <c r="G62" s="48" t="s">
        <v>540</v>
      </c>
      <c r="H62" s="48" t="s">
        <v>227</v>
      </c>
      <c r="I62" s="48" t="s">
        <v>276</v>
      </c>
      <c r="J62" s="48" t="s">
        <v>228</v>
      </c>
      <c r="K62" s="48" t="s">
        <v>302</v>
      </c>
      <c r="L62" s="50">
        <v>2447694787.79</v>
      </c>
      <c r="M62" s="50">
        <v>2447694787.79</v>
      </c>
      <c r="N62" s="51">
        <v>174</v>
      </c>
      <c r="O62" s="50">
        <v>2447694787.79</v>
      </c>
      <c r="P62" s="51">
        <v>128</v>
      </c>
      <c r="Q62" s="50">
        <v>2417463915.9499998</v>
      </c>
      <c r="R62" s="51">
        <v>2325862923.8499999</v>
      </c>
      <c r="S62" s="51">
        <v>46</v>
      </c>
      <c r="T62" s="50">
        <v>30230871.84</v>
      </c>
      <c r="U62" s="51"/>
      <c r="V62" s="50"/>
      <c r="W62" s="51"/>
      <c r="X62" s="50"/>
      <c r="Y62" s="51">
        <v>128</v>
      </c>
      <c r="Z62" s="50">
        <v>2417463915.9499998</v>
      </c>
      <c r="AA62" s="51">
        <v>2640178172.9699998</v>
      </c>
      <c r="AB62" s="45">
        <v>43644</v>
      </c>
      <c r="AC62" s="45">
        <v>43655.686730324102</v>
      </c>
      <c r="AD62" s="45">
        <v>43654</v>
      </c>
      <c r="AE62" s="45">
        <v>43664</v>
      </c>
      <c r="AF62" s="45"/>
      <c r="AG62" s="45">
        <v>43682</v>
      </c>
      <c r="AH62" s="45">
        <v>43683</v>
      </c>
      <c r="AI62" s="45"/>
      <c r="AJ62" s="45"/>
      <c r="AK62" s="45"/>
      <c r="AL62" s="45"/>
      <c r="AM62" s="45"/>
      <c r="AN62" s="45">
        <v>44027.636585381901</v>
      </c>
      <c r="AO62" s="45">
        <v>43725.501485844899</v>
      </c>
      <c r="AP62" s="45">
        <v>43754</v>
      </c>
      <c r="AQ62" s="45">
        <v>43929.5069482986</v>
      </c>
      <c r="AR62" s="48" t="s">
        <v>541</v>
      </c>
    </row>
    <row r="63" spans="1:44" s="19" customFormat="1" ht="52.35" customHeight="1" x14ac:dyDescent="0.2">
      <c r="A63" s="53" t="s">
        <v>217</v>
      </c>
      <c r="B63" s="53" t="s">
        <v>218</v>
      </c>
      <c r="C63" s="53" t="s">
        <v>298</v>
      </c>
      <c r="D63" s="54">
        <v>369</v>
      </c>
      <c r="E63" s="53" t="s">
        <v>542</v>
      </c>
      <c r="F63" s="53" t="s">
        <v>543</v>
      </c>
      <c r="G63" s="59" t="s">
        <v>544</v>
      </c>
      <c r="H63" s="53" t="s">
        <v>227</v>
      </c>
      <c r="I63" s="53" t="s">
        <v>222</v>
      </c>
      <c r="J63" s="53" t="s">
        <v>228</v>
      </c>
      <c r="K63" s="53" t="s">
        <v>18</v>
      </c>
      <c r="L63" s="55">
        <v>56332570</v>
      </c>
      <c r="M63" s="55">
        <v>56332570</v>
      </c>
      <c r="N63" s="56">
        <v>2</v>
      </c>
      <c r="O63" s="55">
        <v>56332570</v>
      </c>
      <c r="P63" s="56">
        <v>2</v>
      </c>
      <c r="Q63" s="55">
        <v>56332570</v>
      </c>
      <c r="R63" s="56">
        <v>41048910</v>
      </c>
      <c r="S63" s="56"/>
      <c r="T63" s="55"/>
      <c r="U63" s="56"/>
      <c r="V63" s="55"/>
      <c r="W63" s="56"/>
      <c r="X63" s="55"/>
      <c r="Y63" s="56">
        <v>2</v>
      </c>
      <c r="Z63" s="55">
        <v>56332570</v>
      </c>
      <c r="AA63" s="56">
        <v>94148288</v>
      </c>
      <c r="AB63" s="57">
        <v>43819</v>
      </c>
      <c r="AC63" s="57">
        <v>43819.6842580671</v>
      </c>
      <c r="AD63" s="57">
        <v>43822</v>
      </c>
      <c r="AE63" s="57">
        <v>43885</v>
      </c>
      <c r="AF63" s="57"/>
      <c r="AG63" s="57">
        <v>43900</v>
      </c>
      <c r="AH63" s="57">
        <v>43902</v>
      </c>
      <c r="AI63" s="57">
        <v>43902.422806909701</v>
      </c>
      <c r="AJ63" s="57">
        <v>43928.405085879604</v>
      </c>
      <c r="AK63" s="57">
        <v>43928.409157604197</v>
      </c>
      <c r="AL63" s="57">
        <v>43966.722328668999</v>
      </c>
      <c r="AM63" s="57">
        <v>43969.674024270797</v>
      </c>
      <c r="AN63" s="57">
        <v>43969.694318518501</v>
      </c>
      <c r="AO63" s="57">
        <v>43977.392211192098</v>
      </c>
      <c r="AP63" s="57">
        <v>44033.513888888898</v>
      </c>
      <c r="AQ63" s="57">
        <v>44033.698389155099</v>
      </c>
      <c r="AR63" s="53" t="s">
        <v>545</v>
      </c>
    </row>
    <row r="64" spans="1:44" s="19" customFormat="1" ht="41.1" customHeight="1" x14ac:dyDescent="0.2">
      <c r="A64" s="48" t="s">
        <v>217</v>
      </c>
      <c r="B64" s="48" t="s">
        <v>281</v>
      </c>
      <c r="C64" s="48" t="s">
        <v>298</v>
      </c>
      <c r="D64" s="49">
        <v>370</v>
      </c>
      <c r="E64" s="48" t="s">
        <v>546</v>
      </c>
      <c r="F64" s="48" t="s">
        <v>547</v>
      </c>
      <c r="G64" s="48" t="s">
        <v>548</v>
      </c>
      <c r="H64" s="48" t="s">
        <v>227</v>
      </c>
      <c r="I64" s="48" t="s">
        <v>236</v>
      </c>
      <c r="J64" s="48" t="s">
        <v>228</v>
      </c>
      <c r="K64" s="48" t="s">
        <v>29</v>
      </c>
      <c r="L64" s="50">
        <v>53795279.969999999</v>
      </c>
      <c r="M64" s="50">
        <v>53795279.969999999</v>
      </c>
      <c r="N64" s="51">
        <v>16</v>
      </c>
      <c r="O64" s="50">
        <v>50534959.990000002</v>
      </c>
      <c r="P64" s="51">
        <v>2</v>
      </c>
      <c r="Q64" s="50">
        <v>49216274</v>
      </c>
      <c r="R64" s="51">
        <v>42542700.609999999</v>
      </c>
      <c r="S64" s="51">
        <v>14</v>
      </c>
      <c r="T64" s="50">
        <v>4579005.97</v>
      </c>
      <c r="U64" s="51"/>
      <c r="V64" s="50"/>
      <c r="W64" s="51"/>
      <c r="X64" s="50"/>
      <c r="Y64" s="51">
        <v>2</v>
      </c>
      <c r="Z64" s="50">
        <v>49216274</v>
      </c>
      <c r="AA64" s="51">
        <v>49216274</v>
      </c>
      <c r="AB64" s="45">
        <v>43628</v>
      </c>
      <c r="AC64" s="45">
        <v>43628.705565243101</v>
      </c>
      <c r="AD64" s="45"/>
      <c r="AE64" s="45">
        <v>43654</v>
      </c>
      <c r="AF64" s="45">
        <v>43671</v>
      </c>
      <c r="AG64" s="45">
        <v>43678</v>
      </c>
      <c r="AH64" s="45">
        <v>43679</v>
      </c>
      <c r="AI64" s="45"/>
      <c r="AJ64" s="45">
        <v>43747.612515509303</v>
      </c>
      <c r="AK64" s="45"/>
      <c r="AL64" s="45">
        <v>43767.476766666703</v>
      </c>
      <c r="AM64" s="45">
        <v>43767.500404548598</v>
      </c>
      <c r="AN64" s="45">
        <v>43767.523061076397</v>
      </c>
      <c r="AO64" s="45">
        <v>43774.639709456002</v>
      </c>
      <c r="AP64" s="45">
        <v>43811</v>
      </c>
      <c r="AQ64" s="45">
        <v>43812.436834641201</v>
      </c>
      <c r="AR64" s="48" t="s">
        <v>549</v>
      </c>
    </row>
    <row r="65" spans="1:44" s="19" customFormat="1" ht="52.35" customHeight="1" x14ac:dyDescent="0.2">
      <c r="A65" s="53" t="s">
        <v>217</v>
      </c>
      <c r="B65" s="53" t="s">
        <v>137</v>
      </c>
      <c r="C65" s="53" t="s">
        <v>298</v>
      </c>
      <c r="D65" s="54">
        <v>371</v>
      </c>
      <c r="E65" s="53" t="s">
        <v>550</v>
      </c>
      <c r="F65" s="53" t="s">
        <v>551</v>
      </c>
      <c r="G65" s="53" t="s">
        <v>552</v>
      </c>
      <c r="H65" s="53" t="s">
        <v>227</v>
      </c>
      <c r="I65" s="53" t="s">
        <v>276</v>
      </c>
      <c r="J65" s="53" t="s">
        <v>228</v>
      </c>
      <c r="K65" s="53" t="s">
        <v>302</v>
      </c>
      <c r="L65" s="55">
        <v>5448600</v>
      </c>
      <c r="M65" s="55">
        <v>5448600</v>
      </c>
      <c r="N65" s="56">
        <v>3</v>
      </c>
      <c r="O65" s="55">
        <v>5448600</v>
      </c>
      <c r="P65" s="56">
        <v>3</v>
      </c>
      <c r="Q65" s="55">
        <v>5448600</v>
      </c>
      <c r="R65" s="56">
        <v>3140791.2</v>
      </c>
      <c r="S65" s="56"/>
      <c r="T65" s="55"/>
      <c r="U65" s="56"/>
      <c r="V65" s="55"/>
      <c r="W65" s="56"/>
      <c r="X65" s="55"/>
      <c r="Y65" s="56">
        <v>2</v>
      </c>
      <c r="Z65" s="55">
        <v>5434350</v>
      </c>
      <c r="AA65" s="56">
        <v>2639520</v>
      </c>
      <c r="AB65" s="57">
        <v>43641</v>
      </c>
      <c r="AC65" s="57">
        <v>43642.4211278125</v>
      </c>
      <c r="AD65" s="57">
        <v>43648</v>
      </c>
      <c r="AE65" s="57">
        <v>43653</v>
      </c>
      <c r="AF65" s="57">
        <v>43653</v>
      </c>
      <c r="AG65" s="57">
        <v>43655</v>
      </c>
      <c r="AH65" s="57">
        <v>43656</v>
      </c>
      <c r="AI65" s="57"/>
      <c r="AJ65" s="57"/>
      <c r="AK65" s="57"/>
      <c r="AL65" s="57"/>
      <c r="AM65" s="57"/>
      <c r="AN65" s="57"/>
      <c r="AO65" s="57">
        <v>43881.484077314803</v>
      </c>
      <c r="AP65" s="57">
        <v>43686</v>
      </c>
      <c r="AQ65" s="57">
        <v>43686.5162587616</v>
      </c>
      <c r="AR65" s="53" t="s">
        <v>553</v>
      </c>
    </row>
    <row r="66" spans="1:44" s="19" customFormat="1" ht="41.1" customHeight="1" x14ac:dyDescent="0.2">
      <c r="A66" s="48" t="s">
        <v>217</v>
      </c>
      <c r="B66" s="48" t="s">
        <v>281</v>
      </c>
      <c r="C66" s="48" t="s">
        <v>298</v>
      </c>
      <c r="D66" s="49">
        <v>372</v>
      </c>
      <c r="E66" s="48" t="s">
        <v>554</v>
      </c>
      <c r="F66" s="48" t="s">
        <v>555</v>
      </c>
      <c r="G66" s="48" t="s">
        <v>556</v>
      </c>
      <c r="H66" s="48" t="s">
        <v>227</v>
      </c>
      <c r="I66" s="48" t="s">
        <v>236</v>
      </c>
      <c r="J66" s="48" t="s">
        <v>228</v>
      </c>
      <c r="K66" s="48" t="s">
        <v>29</v>
      </c>
      <c r="L66" s="50">
        <v>13453450</v>
      </c>
      <c r="M66" s="50">
        <v>13453450</v>
      </c>
      <c r="N66" s="51">
        <v>2</v>
      </c>
      <c r="O66" s="50">
        <v>13453450</v>
      </c>
      <c r="P66" s="51">
        <v>2</v>
      </c>
      <c r="Q66" s="50">
        <v>13453450</v>
      </c>
      <c r="R66" s="51">
        <v>12962741</v>
      </c>
      <c r="S66" s="51"/>
      <c r="T66" s="50"/>
      <c r="U66" s="51"/>
      <c r="V66" s="50"/>
      <c r="W66" s="51"/>
      <c r="X66" s="50"/>
      <c r="Y66" s="51">
        <v>2</v>
      </c>
      <c r="Z66" s="50">
        <v>13453450</v>
      </c>
      <c r="AA66" s="51">
        <v>15273750</v>
      </c>
      <c r="AB66" s="45"/>
      <c r="AC66" s="45">
        <v>43627.6628124653</v>
      </c>
      <c r="AD66" s="45"/>
      <c r="AE66" s="45">
        <v>43633</v>
      </c>
      <c r="AF66" s="45">
        <v>43635</v>
      </c>
      <c r="AG66" s="45">
        <v>43641</v>
      </c>
      <c r="AH66" s="45">
        <v>43641</v>
      </c>
      <c r="AI66" s="45"/>
      <c r="AJ66" s="45"/>
      <c r="AK66" s="45"/>
      <c r="AL66" s="45"/>
      <c r="AM66" s="45"/>
      <c r="AN66" s="45"/>
      <c r="AO66" s="45">
        <v>43642.726298229201</v>
      </c>
      <c r="AP66" s="45">
        <v>43657</v>
      </c>
      <c r="AQ66" s="45">
        <v>43657.439822106498</v>
      </c>
      <c r="AR66" s="48" t="s">
        <v>557</v>
      </c>
    </row>
    <row r="67" spans="1:44" s="19" customFormat="1" ht="41.1" customHeight="1" x14ac:dyDescent="0.2">
      <c r="A67" s="53" t="s">
        <v>217</v>
      </c>
      <c r="B67" s="53" t="s">
        <v>233</v>
      </c>
      <c r="C67" s="53" t="s">
        <v>298</v>
      </c>
      <c r="D67" s="54">
        <v>373</v>
      </c>
      <c r="E67" s="53" t="s">
        <v>558</v>
      </c>
      <c r="F67" s="53" t="s">
        <v>559</v>
      </c>
      <c r="G67" s="53" t="s">
        <v>560</v>
      </c>
      <c r="H67" s="53" t="s">
        <v>227</v>
      </c>
      <c r="I67" s="53" t="s">
        <v>222</v>
      </c>
      <c r="J67" s="53" t="s">
        <v>228</v>
      </c>
      <c r="K67" s="53" t="s">
        <v>16</v>
      </c>
      <c r="L67" s="55">
        <v>99088380</v>
      </c>
      <c r="M67" s="55">
        <v>99088380</v>
      </c>
      <c r="N67" s="56">
        <v>6</v>
      </c>
      <c r="O67" s="55">
        <v>99088380</v>
      </c>
      <c r="P67" s="56">
        <v>6</v>
      </c>
      <c r="Q67" s="55">
        <v>99088380</v>
      </c>
      <c r="R67" s="56">
        <v>68761913.620000005</v>
      </c>
      <c r="S67" s="56"/>
      <c r="T67" s="55"/>
      <c r="U67" s="56"/>
      <c r="V67" s="55"/>
      <c r="W67" s="56"/>
      <c r="X67" s="55"/>
      <c r="Y67" s="56">
        <v>6</v>
      </c>
      <c r="Z67" s="55">
        <v>99088380</v>
      </c>
      <c r="AA67" s="56">
        <v>82514296.349999994</v>
      </c>
      <c r="AB67" s="57"/>
      <c r="AC67" s="57">
        <v>43637.6226439815</v>
      </c>
      <c r="AD67" s="57">
        <v>43637</v>
      </c>
      <c r="AE67" s="57">
        <v>43675</v>
      </c>
      <c r="AF67" s="57"/>
      <c r="AG67" s="57">
        <v>43731</v>
      </c>
      <c r="AH67" s="57">
        <v>43733</v>
      </c>
      <c r="AI67" s="57"/>
      <c r="AJ67" s="57">
        <v>43780.419425729197</v>
      </c>
      <c r="AK67" s="57">
        <v>43780.424339780096</v>
      </c>
      <c r="AL67" s="57">
        <v>44497.462438391201</v>
      </c>
      <c r="AM67" s="57">
        <v>44186.417332557903</v>
      </c>
      <c r="AN67" s="57">
        <v>44497.645994097198</v>
      </c>
      <c r="AO67" s="57">
        <v>44224.633055705999</v>
      </c>
      <c r="AP67" s="57">
        <v>44287.65625</v>
      </c>
      <c r="AQ67" s="57">
        <v>44672.622789155103</v>
      </c>
      <c r="AR67" s="53" t="s">
        <v>561</v>
      </c>
    </row>
    <row r="68" spans="1:44" s="19" customFormat="1" ht="41.1" customHeight="1" x14ac:dyDescent="0.2">
      <c r="A68" s="48" t="s">
        <v>217</v>
      </c>
      <c r="B68" s="48" t="s">
        <v>281</v>
      </c>
      <c r="C68" s="48" t="s">
        <v>298</v>
      </c>
      <c r="D68" s="49">
        <v>374</v>
      </c>
      <c r="E68" s="48" t="s">
        <v>562</v>
      </c>
      <c r="F68" s="48" t="s">
        <v>563</v>
      </c>
      <c r="G68" s="48" t="s">
        <v>564</v>
      </c>
      <c r="H68" s="48" t="s">
        <v>227</v>
      </c>
      <c r="I68" s="48" t="s">
        <v>236</v>
      </c>
      <c r="J68" s="48" t="s">
        <v>228</v>
      </c>
      <c r="K68" s="48" t="s">
        <v>33</v>
      </c>
      <c r="L68" s="50">
        <v>7801444.8200000003</v>
      </c>
      <c r="M68" s="50">
        <v>7801444.8200000003</v>
      </c>
      <c r="N68" s="51">
        <v>22</v>
      </c>
      <c r="O68" s="50">
        <v>7801444.8200000003</v>
      </c>
      <c r="P68" s="51">
        <v>17</v>
      </c>
      <c r="Q68" s="50">
        <v>6416236.54</v>
      </c>
      <c r="R68" s="51">
        <v>17207074.219999999</v>
      </c>
      <c r="S68" s="51">
        <v>5</v>
      </c>
      <c r="T68" s="50">
        <v>1385208.28</v>
      </c>
      <c r="U68" s="51"/>
      <c r="V68" s="50"/>
      <c r="W68" s="51"/>
      <c r="X68" s="50"/>
      <c r="Y68" s="51">
        <v>17</v>
      </c>
      <c r="Z68" s="50">
        <v>6416236.54</v>
      </c>
      <c r="AA68" s="51">
        <v>6587106.9199999999</v>
      </c>
      <c r="AB68" s="45">
        <v>43643</v>
      </c>
      <c r="AC68" s="45">
        <v>43643.730609953702</v>
      </c>
      <c r="AD68" s="45"/>
      <c r="AE68" s="45">
        <v>43665</v>
      </c>
      <c r="AF68" s="45">
        <v>43697</v>
      </c>
      <c r="AG68" s="45">
        <v>43705</v>
      </c>
      <c r="AH68" s="45">
        <v>43707</v>
      </c>
      <c r="AI68" s="45"/>
      <c r="AJ68" s="45">
        <v>43726.436831828702</v>
      </c>
      <c r="AK68" s="45"/>
      <c r="AL68" s="45"/>
      <c r="AM68" s="45"/>
      <c r="AN68" s="45">
        <v>43804.618462233797</v>
      </c>
      <c r="AO68" s="45">
        <v>43777.6412283912</v>
      </c>
      <c r="AP68" s="45">
        <v>43809</v>
      </c>
      <c r="AQ68" s="45">
        <v>43809.3844692477</v>
      </c>
      <c r="AR68" s="48" t="s">
        <v>565</v>
      </c>
    </row>
    <row r="69" spans="1:44" s="19" customFormat="1" ht="41.1" customHeight="1" x14ac:dyDescent="0.2">
      <c r="A69" s="53" t="s">
        <v>217</v>
      </c>
      <c r="B69" s="53" t="s">
        <v>137</v>
      </c>
      <c r="C69" s="53" t="s">
        <v>298</v>
      </c>
      <c r="D69" s="54">
        <v>375</v>
      </c>
      <c r="E69" s="53" t="s">
        <v>566</v>
      </c>
      <c r="F69" s="53" t="s">
        <v>567</v>
      </c>
      <c r="G69" s="53" t="s">
        <v>568</v>
      </c>
      <c r="H69" s="53" t="s">
        <v>227</v>
      </c>
      <c r="I69" s="53" t="s">
        <v>236</v>
      </c>
      <c r="J69" s="53" t="s">
        <v>228</v>
      </c>
      <c r="K69" s="53" t="s">
        <v>533</v>
      </c>
      <c r="L69" s="55">
        <v>3503299.2</v>
      </c>
      <c r="M69" s="55">
        <v>3503299.2</v>
      </c>
      <c r="N69" s="56">
        <v>2</v>
      </c>
      <c r="O69" s="55">
        <v>3503299.2</v>
      </c>
      <c r="P69" s="56">
        <v>2</v>
      </c>
      <c r="Q69" s="55">
        <v>3503299.2</v>
      </c>
      <c r="R69" s="56">
        <v>1535816.32</v>
      </c>
      <c r="S69" s="56"/>
      <c r="T69" s="55"/>
      <c r="U69" s="56"/>
      <c r="V69" s="55"/>
      <c r="W69" s="56"/>
      <c r="X69" s="55"/>
      <c r="Y69" s="56">
        <v>2</v>
      </c>
      <c r="Z69" s="55">
        <v>3503299.2</v>
      </c>
      <c r="AA69" s="56">
        <v>1369815.9</v>
      </c>
      <c r="AB69" s="57">
        <v>43640</v>
      </c>
      <c r="AC69" s="57">
        <v>43641.409003703702</v>
      </c>
      <c r="AD69" s="57"/>
      <c r="AE69" s="57">
        <v>43647</v>
      </c>
      <c r="AF69" s="57">
        <v>43649</v>
      </c>
      <c r="AG69" s="57">
        <v>43656</v>
      </c>
      <c r="AH69" s="57">
        <v>43658</v>
      </c>
      <c r="AI69" s="57"/>
      <c r="AJ69" s="57"/>
      <c r="AK69" s="57"/>
      <c r="AL69" s="57"/>
      <c r="AM69" s="57"/>
      <c r="AN69" s="57"/>
      <c r="AO69" s="57">
        <v>43711.634461724498</v>
      </c>
      <c r="AP69" s="57">
        <v>43794</v>
      </c>
      <c r="AQ69" s="57">
        <v>43811.442795023097</v>
      </c>
      <c r="AR69" s="53" t="s">
        <v>569</v>
      </c>
    </row>
    <row r="70" spans="1:44" s="19" customFormat="1" ht="41.1" customHeight="1" x14ac:dyDescent="0.2">
      <c r="A70" s="48" t="s">
        <v>217</v>
      </c>
      <c r="B70" s="48" t="s">
        <v>218</v>
      </c>
      <c r="C70" s="48" t="s">
        <v>298</v>
      </c>
      <c r="D70" s="49">
        <v>376</v>
      </c>
      <c r="E70" s="48" t="s">
        <v>570</v>
      </c>
      <c r="F70" s="48" t="s">
        <v>571</v>
      </c>
      <c r="G70" s="48" t="s">
        <v>571</v>
      </c>
      <c r="H70" s="48" t="s">
        <v>227</v>
      </c>
      <c r="I70" s="48" t="s">
        <v>222</v>
      </c>
      <c r="J70" s="48" t="s">
        <v>228</v>
      </c>
      <c r="K70" s="48" t="s">
        <v>24</v>
      </c>
      <c r="L70" s="50">
        <v>295394295</v>
      </c>
      <c r="M70" s="50">
        <v>293632500</v>
      </c>
      <c r="N70" s="51">
        <v>9</v>
      </c>
      <c r="O70" s="50">
        <v>293632500</v>
      </c>
      <c r="P70" s="51">
        <v>9</v>
      </c>
      <c r="Q70" s="50">
        <v>293632500</v>
      </c>
      <c r="R70" s="51">
        <v>236798256.75</v>
      </c>
      <c r="S70" s="51"/>
      <c r="T70" s="50"/>
      <c r="U70" s="51"/>
      <c r="V70" s="50"/>
      <c r="W70" s="51"/>
      <c r="X70" s="50"/>
      <c r="Y70" s="51">
        <v>9</v>
      </c>
      <c r="Z70" s="50">
        <v>293632500</v>
      </c>
      <c r="AA70" s="51">
        <v>316181250</v>
      </c>
      <c r="AB70" s="45">
        <v>43654</v>
      </c>
      <c r="AC70" s="45">
        <v>43655.388498148197</v>
      </c>
      <c r="AD70" s="45">
        <v>43655</v>
      </c>
      <c r="AE70" s="45">
        <v>43734</v>
      </c>
      <c r="AF70" s="45">
        <v>43753</v>
      </c>
      <c r="AG70" s="45">
        <v>43761</v>
      </c>
      <c r="AH70" s="45">
        <v>43773</v>
      </c>
      <c r="AI70" s="45">
        <v>43773.430911955998</v>
      </c>
      <c r="AJ70" s="45">
        <v>43773.5084102662</v>
      </c>
      <c r="AK70" s="45">
        <v>43773.512836342597</v>
      </c>
      <c r="AL70" s="45">
        <v>44144.3819772801</v>
      </c>
      <c r="AM70" s="45">
        <v>43972.423160914397</v>
      </c>
      <c r="AN70" s="45">
        <v>44147.457520798598</v>
      </c>
      <c r="AO70" s="45">
        <v>44181.484542245402</v>
      </c>
      <c r="AP70" s="45">
        <v>44183.6027777778</v>
      </c>
      <c r="AQ70" s="45">
        <v>44326.381026851901</v>
      </c>
      <c r="AR70" s="48" t="s">
        <v>572</v>
      </c>
    </row>
    <row r="71" spans="1:44" s="19" customFormat="1" ht="52.35" customHeight="1" x14ac:dyDescent="0.2">
      <c r="A71" s="53" t="s">
        <v>217</v>
      </c>
      <c r="B71" s="53" t="s">
        <v>218</v>
      </c>
      <c r="C71" s="53" t="s">
        <v>298</v>
      </c>
      <c r="D71" s="54">
        <v>377</v>
      </c>
      <c r="E71" s="53" t="s">
        <v>573</v>
      </c>
      <c r="F71" s="53" t="s">
        <v>574</v>
      </c>
      <c r="G71" s="53" t="s">
        <v>575</v>
      </c>
      <c r="H71" s="53" t="s">
        <v>221</v>
      </c>
      <c r="I71" s="53" t="s">
        <v>222</v>
      </c>
      <c r="J71" s="53" t="s">
        <v>228</v>
      </c>
      <c r="K71" s="53" t="s">
        <v>33</v>
      </c>
      <c r="L71" s="55">
        <v>5813998</v>
      </c>
      <c r="M71" s="55">
        <v>2413998</v>
      </c>
      <c r="N71" s="56">
        <v>11</v>
      </c>
      <c r="O71" s="55">
        <v>2413998</v>
      </c>
      <c r="P71" s="56">
        <v>10</v>
      </c>
      <c r="Q71" s="55">
        <v>2031498</v>
      </c>
      <c r="R71" s="56">
        <v>1269973.81</v>
      </c>
      <c r="S71" s="56">
        <v>1</v>
      </c>
      <c r="T71" s="55">
        <v>382500</v>
      </c>
      <c r="U71" s="56"/>
      <c r="V71" s="55"/>
      <c r="W71" s="56"/>
      <c r="X71" s="55"/>
      <c r="Y71" s="56"/>
      <c r="Z71" s="55"/>
      <c r="AA71" s="56"/>
      <c r="AB71" s="57">
        <v>43682</v>
      </c>
      <c r="AC71" s="57">
        <v>43682.780388576401</v>
      </c>
      <c r="AD71" s="57">
        <v>43683</v>
      </c>
      <c r="AE71" s="57">
        <v>43726</v>
      </c>
      <c r="AF71" s="57">
        <v>43747</v>
      </c>
      <c r="AG71" s="57">
        <v>43753</v>
      </c>
      <c r="AH71" s="57">
        <v>43754</v>
      </c>
      <c r="AI71" s="57"/>
      <c r="AJ71" s="57">
        <v>43790.445409606502</v>
      </c>
      <c r="AK71" s="57">
        <v>43790.4457484144</v>
      </c>
      <c r="AL71" s="57">
        <v>43794.439692824097</v>
      </c>
      <c r="AM71" s="57">
        <v>43790.610542627299</v>
      </c>
      <c r="AN71" s="57">
        <v>43794.446492974501</v>
      </c>
      <c r="AO71" s="57">
        <v>43797.686644409703</v>
      </c>
      <c r="AP71" s="57"/>
      <c r="AQ71" s="57">
        <v>43809</v>
      </c>
      <c r="AR71" s="53" t="s">
        <v>576</v>
      </c>
    </row>
    <row r="72" spans="1:44" s="19" customFormat="1" ht="41.1" customHeight="1" x14ac:dyDescent="0.2">
      <c r="A72" s="48" t="s">
        <v>217</v>
      </c>
      <c r="B72" s="48" t="s">
        <v>137</v>
      </c>
      <c r="C72" s="48" t="s">
        <v>298</v>
      </c>
      <c r="D72" s="49">
        <v>378</v>
      </c>
      <c r="E72" s="48" t="s">
        <v>577</v>
      </c>
      <c r="F72" s="48" t="s">
        <v>578</v>
      </c>
      <c r="G72" s="48" t="s">
        <v>579</v>
      </c>
      <c r="H72" s="48" t="s">
        <v>227</v>
      </c>
      <c r="I72" s="48" t="s">
        <v>236</v>
      </c>
      <c r="J72" s="48" t="s">
        <v>228</v>
      </c>
      <c r="K72" s="48" t="s">
        <v>302</v>
      </c>
      <c r="L72" s="50">
        <v>109093586.58</v>
      </c>
      <c r="M72" s="50">
        <v>109093586.58</v>
      </c>
      <c r="N72" s="51">
        <v>77</v>
      </c>
      <c r="O72" s="50">
        <v>109093586.58</v>
      </c>
      <c r="P72" s="51">
        <v>49</v>
      </c>
      <c r="Q72" s="50">
        <v>97942546.579999998</v>
      </c>
      <c r="R72" s="51">
        <v>51646292.729999997</v>
      </c>
      <c r="S72" s="51">
        <v>28</v>
      </c>
      <c r="T72" s="50">
        <v>11151040</v>
      </c>
      <c r="U72" s="51"/>
      <c r="V72" s="50"/>
      <c r="W72" s="51"/>
      <c r="X72" s="50"/>
      <c r="Y72" s="51">
        <v>48</v>
      </c>
      <c r="Z72" s="50">
        <v>90613885.939999998</v>
      </c>
      <c r="AA72" s="51">
        <v>43292340.840000004</v>
      </c>
      <c r="AB72" s="45">
        <v>43762</v>
      </c>
      <c r="AC72" s="45">
        <v>43762.655049687499</v>
      </c>
      <c r="AD72" s="45"/>
      <c r="AE72" s="45">
        <v>43777</v>
      </c>
      <c r="AF72" s="45"/>
      <c r="AG72" s="45">
        <v>43788</v>
      </c>
      <c r="AH72" s="45">
        <v>43790</v>
      </c>
      <c r="AI72" s="45">
        <v>43790.419366284703</v>
      </c>
      <c r="AJ72" s="45"/>
      <c r="AK72" s="45"/>
      <c r="AL72" s="45"/>
      <c r="AM72" s="45">
        <v>43802.395888425897</v>
      </c>
      <c r="AN72" s="45">
        <v>43844.406813229201</v>
      </c>
      <c r="AO72" s="45">
        <v>43826.454923842597</v>
      </c>
      <c r="AP72" s="45">
        <v>43854</v>
      </c>
      <c r="AQ72" s="45">
        <v>44026.577671330997</v>
      </c>
      <c r="AR72" s="48" t="s">
        <v>580</v>
      </c>
    </row>
    <row r="73" spans="1:44" s="19" customFormat="1" ht="41.1" customHeight="1" x14ac:dyDescent="0.2">
      <c r="A73" s="53" t="s">
        <v>217</v>
      </c>
      <c r="B73" s="53" t="s">
        <v>281</v>
      </c>
      <c r="C73" s="53" t="s">
        <v>298</v>
      </c>
      <c r="D73" s="54">
        <v>379</v>
      </c>
      <c r="E73" s="53" t="s">
        <v>581</v>
      </c>
      <c r="F73" s="53" t="s">
        <v>582</v>
      </c>
      <c r="G73" s="53" t="s">
        <v>583</v>
      </c>
      <c r="H73" s="53" t="s">
        <v>227</v>
      </c>
      <c r="I73" s="53" t="s">
        <v>236</v>
      </c>
      <c r="J73" s="53" t="s">
        <v>228</v>
      </c>
      <c r="K73" s="53" t="s">
        <v>18</v>
      </c>
      <c r="L73" s="55">
        <v>1650000</v>
      </c>
      <c r="M73" s="55">
        <v>1650000</v>
      </c>
      <c r="N73" s="56">
        <v>2</v>
      </c>
      <c r="O73" s="55">
        <v>1650000</v>
      </c>
      <c r="P73" s="56">
        <v>2</v>
      </c>
      <c r="Q73" s="55">
        <v>1650000</v>
      </c>
      <c r="R73" s="56">
        <v>1190265.1000000001</v>
      </c>
      <c r="S73" s="56"/>
      <c r="T73" s="55"/>
      <c r="U73" s="56"/>
      <c r="V73" s="55"/>
      <c r="W73" s="56"/>
      <c r="X73" s="55"/>
      <c r="Y73" s="56">
        <v>2</v>
      </c>
      <c r="Z73" s="55">
        <v>1650000</v>
      </c>
      <c r="AA73" s="56">
        <v>1650000</v>
      </c>
      <c r="AB73" s="57">
        <v>43707</v>
      </c>
      <c r="AC73" s="57">
        <v>43707.488308182903</v>
      </c>
      <c r="AD73" s="57"/>
      <c r="AE73" s="57">
        <v>43726</v>
      </c>
      <c r="AF73" s="57">
        <v>43735</v>
      </c>
      <c r="AG73" s="57">
        <v>43738</v>
      </c>
      <c r="AH73" s="57">
        <v>43739</v>
      </c>
      <c r="AI73" s="57"/>
      <c r="AJ73" s="57">
        <v>43766.421154976902</v>
      </c>
      <c r="AK73" s="57">
        <v>43766.422452696803</v>
      </c>
      <c r="AL73" s="57">
        <v>43782.4300937847</v>
      </c>
      <c r="AM73" s="57">
        <v>43784.399942164397</v>
      </c>
      <c r="AN73" s="57">
        <v>43784.416282372702</v>
      </c>
      <c r="AO73" s="57">
        <v>43804.624758761602</v>
      </c>
      <c r="AP73" s="57">
        <v>43818</v>
      </c>
      <c r="AQ73" s="57">
        <v>43818.533804629602</v>
      </c>
      <c r="AR73" s="53" t="s">
        <v>584</v>
      </c>
    </row>
    <row r="74" spans="1:44" s="19" customFormat="1" ht="73.5" customHeight="1" x14ac:dyDescent="0.2">
      <c r="A74" s="48" t="s">
        <v>217</v>
      </c>
      <c r="B74" s="48" t="s">
        <v>137</v>
      </c>
      <c r="C74" s="48" t="s">
        <v>298</v>
      </c>
      <c r="D74" s="49">
        <v>380</v>
      </c>
      <c r="E74" s="48" t="s">
        <v>585</v>
      </c>
      <c r="F74" s="48" t="s">
        <v>586</v>
      </c>
      <c r="G74" s="46" t="s">
        <v>587</v>
      </c>
      <c r="H74" s="48" t="s">
        <v>227</v>
      </c>
      <c r="I74" s="48" t="s">
        <v>276</v>
      </c>
      <c r="J74" s="48" t="s">
        <v>228</v>
      </c>
      <c r="K74" s="48" t="s">
        <v>302</v>
      </c>
      <c r="L74" s="50">
        <v>310500</v>
      </c>
      <c r="M74" s="50">
        <v>310500</v>
      </c>
      <c r="N74" s="51">
        <v>1</v>
      </c>
      <c r="O74" s="50">
        <v>310500</v>
      </c>
      <c r="P74" s="51">
        <v>1</v>
      </c>
      <c r="Q74" s="50">
        <v>310500</v>
      </c>
      <c r="R74" s="51">
        <v>309988.34999999998</v>
      </c>
      <c r="S74" s="51"/>
      <c r="T74" s="50"/>
      <c r="U74" s="51"/>
      <c r="V74" s="50"/>
      <c r="W74" s="51"/>
      <c r="X74" s="50"/>
      <c r="Y74" s="51">
        <v>1</v>
      </c>
      <c r="Z74" s="50">
        <v>310500</v>
      </c>
      <c r="AA74" s="51">
        <v>371979</v>
      </c>
      <c r="AB74" s="45">
        <v>43720</v>
      </c>
      <c r="AC74" s="45">
        <v>43720.515317361103</v>
      </c>
      <c r="AD74" s="45">
        <v>43724</v>
      </c>
      <c r="AE74" s="45">
        <v>43731</v>
      </c>
      <c r="AF74" s="45">
        <v>43731</v>
      </c>
      <c r="AG74" s="45">
        <v>43738</v>
      </c>
      <c r="AH74" s="45">
        <v>43739</v>
      </c>
      <c r="AI74" s="45"/>
      <c r="AJ74" s="45"/>
      <c r="AK74" s="45"/>
      <c r="AL74" s="45"/>
      <c r="AM74" s="45"/>
      <c r="AN74" s="45"/>
      <c r="AO74" s="45">
        <v>43745.3922143866</v>
      </c>
      <c r="AP74" s="45">
        <v>43755</v>
      </c>
      <c r="AQ74" s="45">
        <v>43755.501787233799</v>
      </c>
      <c r="AR74" s="48" t="s">
        <v>588</v>
      </c>
    </row>
    <row r="75" spans="1:44" s="19" customFormat="1" ht="62.85" customHeight="1" x14ac:dyDescent="0.2">
      <c r="A75" s="53" t="s">
        <v>217</v>
      </c>
      <c r="B75" s="53" t="s">
        <v>137</v>
      </c>
      <c r="C75" s="53" t="s">
        <v>298</v>
      </c>
      <c r="D75" s="54">
        <v>381</v>
      </c>
      <c r="E75" s="53" t="s">
        <v>589</v>
      </c>
      <c r="F75" s="53" t="s">
        <v>590</v>
      </c>
      <c r="G75" s="59" t="s">
        <v>591</v>
      </c>
      <c r="H75" s="53" t="s">
        <v>227</v>
      </c>
      <c r="I75" s="53" t="s">
        <v>236</v>
      </c>
      <c r="J75" s="53" t="s">
        <v>228</v>
      </c>
      <c r="K75" s="53" t="s">
        <v>302</v>
      </c>
      <c r="L75" s="55">
        <v>800640</v>
      </c>
      <c r="M75" s="55">
        <v>800640</v>
      </c>
      <c r="N75" s="56">
        <v>2</v>
      </c>
      <c r="O75" s="55">
        <v>800640</v>
      </c>
      <c r="P75" s="56">
        <v>2</v>
      </c>
      <c r="Q75" s="55">
        <v>800640</v>
      </c>
      <c r="R75" s="56">
        <v>727512.11</v>
      </c>
      <c r="S75" s="56"/>
      <c r="T75" s="55"/>
      <c r="U75" s="56"/>
      <c r="V75" s="55"/>
      <c r="W75" s="56"/>
      <c r="X75" s="55"/>
      <c r="Y75" s="56">
        <v>2</v>
      </c>
      <c r="Z75" s="55">
        <v>800640</v>
      </c>
      <c r="AA75" s="56">
        <v>727512.11</v>
      </c>
      <c r="AB75" s="57">
        <v>43720</v>
      </c>
      <c r="AC75" s="57">
        <v>43720.587114699098</v>
      </c>
      <c r="AD75" s="57"/>
      <c r="AE75" s="57">
        <v>43734</v>
      </c>
      <c r="AF75" s="57">
        <v>43738</v>
      </c>
      <c r="AG75" s="57">
        <v>43745</v>
      </c>
      <c r="AH75" s="57">
        <v>43746</v>
      </c>
      <c r="AI75" s="57"/>
      <c r="AJ75" s="57"/>
      <c r="AK75" s="57"/>
      <c r="AL75" s="57"/>
      <c r="AM75" s="57"/>
      <c r="AN75" s="57"/>
      <c r="AO75" s="57">
        <v>43762.386879513899</v>
      </c>
      <c r="AP75" s="57">
        <v>43781</v>
      </c>
      <c r="AQ75" s="57">
        <v>43782.451503472199</v>
      </c>
      <c r="AR75" s="53" t="s">
        <v>592</v>
      </c>
    </row>
    <row r="76" spans="1:44" s="19" customFormat="1" ht="62.85" customHeight="1" x14ac:dyDescent="0.2">
      <c r="A76" s="48" t="s">
        <v>217</v>
      </c>
      <c r="B76" s="48" t="s">
        <v>218</v>
      </c>
      <c r="C76" s="48" t="s">
        <v>298</v>
      </c>
      <c r="D76" s="49">
        <v>382</v>
      </c>
      <c r="E76" s="48" t="s">
        <v>593</v>
      </c>
      <c r="F76" s="48" t="s">
        <v>594</v>
      </c>
      <c r="G76" s="48" t="s">
        <v>595</v>
      </c>
      <c r="H76" s="48" t="s">
        <v>221</v>
      </c>
      <c r="I76" s="48" t="s">
        <v>222</v>
      </c>
      <c r="J76" s="48" t="s">
        <v>228</v>
      </c>
      <c r="K76" s="48" t="s">
        <v>344</v>
      </c>
      <c r="L76" s="50">
        <v>480</v>
      </c>
      <c r="M76" s="50">
        <v>480</v>
      </c>
      <c r="N76" s="51">
        <v>1</v>
      </c>
      <c r="O76" s="50">
        <v>480</v>
      </c>
      <c r="P76" s="51">
        <v>1</v>
      </c>
      <c r="Q76" s="50">
        <v>480</v>
      </c>
      <c r="R76" s="51">
        <v>1531.89</v>
      </c>
      <c r="S76" s="51"/>
      <c r="T76" s="50"/>
      <c r="U76" s="51"/>
      <c r="V76" s="50"/>
      <c r="W76" s="51"/>
      <c r="X76" s="50"/>
      <c r="Y76" s="51"/>
      <c r="Z76" s="50"/>
      <c r="AA76" s="51"/>
      <c r="AB76" s="45">
        <v>43761</v>
      </c>
      <c r="AC76" s="45">
        <v>43761.670591701397</v>
      </c>
      <c r="AD76" s="45">
        <v>43762</v>
      </c>
      <c r="AE76" s="45">
        <v>43780</v>
      </c>
      <c r="AF76" s="45">
        <v>43805</v>
      </c>
      <c r="AG76" s="45">
        <v>43811</v>
      </c>
      <c r="AH76" s="45">
        <v>43815</v>
      </c>
      <c r="AI76" s="45">
        <v>43815.4188327546</v>
      </c>
      <c r="AJ76" s="45">
        <v>43857.628290624998</v>
      </c>
      <c r="AK76" s="45">
        <v>43857.628479594903</v>
      </c>
      <c r="AL76" s="45">
        <v>43908.482275231501</v>
      </c>
      <c r="AM76" s="45">
        <v>43910.418068483799</v>
      </c>
      <c r="AN76" s="45">
        <v>43910.446383796298</v>
      </c>
      <c r="AO76" s="45">
        <v>43930.549605671302</v>
      </c>
      <c r="AP76" s="45"/>
      <c r="AQ76" s="45">
        <v>44043</v>
      </c>
      <c r="AR76" s="48" t="s">
        <v>596</v>
      </c>
    </row>
    <row r="77" spans="1:44" s="19" customFormat="1" ht="41.1" customHeight="1" x14ac:dyDescent="0.2">
      <c r="A77" s="53" t="s">
        <v>217</v>
      </c>
      <c r="B77" s="53" t="s">
        <v>281</v>
      </c>
      <c r="C77" s="53" t="s">
        <v>298</v>
      </c>
      <c r="D77" s="54">
        <v>383</v>
      </c>
      <c r="E77" s="53" t="s">
        <v>597</v>
      </c>
      <c r="F77" s="53" t="s">
        <v>598</v>
      </c>
      <c r="G77" s="53" t="s">
        <v>599</v>
      </c>
      <c r="H77" s="53" t="s">
        <v>221</v>
      </c>
      <c r="I77" s="53" t="s">
        <v>222</v>
      </c>
      <c r="J77" s="53" t="s">
        <v>228</v>
      </c>
      <c r="K77" s="53" t="s">
        <v>344</v>
      </c>
      <c r="L77" s="55">
        <v>886551</v>
      </c>
      <c r="M77" s="55">
        <v>886551</v>
      </c>
      <c r="N77" s="56">
        <v>3</v>
      </c>
      <c r="O77" s="55">
        <v>886551</v>
      </c>
      <c r="P77" s="56">
        <v>2</v>
      </c>
      <c r="Q77" s="55">
        <v>591572</v>
      </c>
      <c r="R77" s="56">
        <v>478500</v>
      </c>
      <c r="S77" s="56">
        <v>1</v>
      </c>
      <c r="T77" s="55">
        <v>294979</v>
      </c>
      <c r="U77" s="56"/>
      <c r="V77" s="55"/>
      <c r="W77" s="56"/>
      <c r="X77" s="55"/>
      <c r="Y77" s="56"/>
      <c r="Z77" s="55"/>
      <c r="AA77" s="56"/>
      <c r="AB77" s="57">
        <v>43763</v>
      </c>
      <c r="AC77" s="57">
        <v>43763.549089930602</v>
      </c>
      <c r="AD77" s="57">
        <v>43763</v>
      </c>
      <c r="AE77" s="57">
        <v>43789</v>
      </c>
      <c r="AF77" s="57"/>
      <c r="AG77" s="57">
        <v>43817</v>
      </c>
      <c r="AH77" s="57">
        <v>43818</v>
      </c>
      <c r="AI77" s="57">
        <v>43818.397930590298</v>
      </c>
      <c r="AJ77" s="57">
        <v>43867.434494444402</v>
      </c>
      <c r="AK77" s="57">
        <v>43867.435247534697</v>
      </c>
      <c r="AL77" s="57">
        <v>43874.446515972202</v>
      </c>
      <c r="AM77" s="57">
        <v>43874.449705590298</v>
      </c>
      <c r="AN77" s="57">
        <v>43874.453753900503</v>
      </c>
      <c r="AO77" s="57">
        <v>43900.336056053202</v>
      </c>
      <c r="AP77" s="57"/>
      <c r="AQ77" s="57">
        <v>43900.348859062498</v>
      </c>
      <c r="AR77" s="53" t="s">
        <v>600</v>
      </c>
    </row>
    <row r="78" spans="1:44" s="19" customFormat="1" ht="41.1" customHeight="1" x14ac:dyDescent="0.2">
      <c r="A78" s="48" t="s">
        <v>217</v>
      </c>
      <c r="B78" s="48" t="s">
        <v>218</v>
      </c>
      <c r="C78" s="48" t="s">
        <v>298</v>
      </c>
      <c r="D78" s="49">
        <v>384</v>
      </c>
      <c r="E78" s="48" t="s">
        <v>601</v>
      </c>
      <c r="F78" s="48" t="s">
        <v>601</v>
      </c>
      <c r="G78" s="48" t="s">
        <v>602</v>
      </c>
      <c r="H78" s="48" t="s">
        <v>227</v>
      </c>
      <c r="I78" s="48" t="s">
        <v>222</v>
      </c>
      <c r="J78" s="48" t="s">
        <v>228</v>
      </c>
      <c r="K78" s="48" t="s">
        <v>30</v>
      </c>
      <c r="L78" s="50">
        <v>14202000</v>
      </c>
      <c r="M78" s="50">
        <v>13255200</v>
      </c>
      <c r="N78" s="51">
        <v>3</v>
      </c>
      <c r="O78" s="50">
        <v>13255200</v>
      </c>
      <c r="P78" s="51">
        <v>3</v>
      </c>
      <c r="Q78" s="50">
        <v>13255200</v>
      </c>
      <c r="R78" s="51">
        <v>9180640</v>
      </c>
      <c r="S78" s="51"/>
      <c r="T78" s="50"/>
      <c r="U78" s="51"/>
      <c r="V78" s="50"/>
      <c r="W78" s="51"/>
      <c r="X78" s="50"/>
      <c r="Y78" s="51">
        <v>3</v>
      </c>
      <c r="Z78" s="50">
        <v>13255200</v>
      </c>
      <c r="AA78" s="51">
        <v>9686880</v>
      </c>
      <c r="AB78" s="45">
        <v>43817</v>
      </c>
      <c r="AC78" s="45">
        <v>43817.705822071803</v>
      </c>
      <c r="AD78" s="45">
        <v>43817</v>
      </c>
      <c r="AE78" s="45">
        <v>43864</v>
      </c>
      <c r="AF78" s="45"/>
      <c r="AG78" s="45">
        <v>43908</v>
      </c>
      <c r="AH78" s="45">
        <v>43910</v>
      </c>
      <c r="AI78" s="45">
        <v>43910.418626076404</v>
      </c>
      <c r="AJ78" s="45">
        <v>43938.397320567099</v>
      </c>
      <c r="AK78" s="45">
        <v>43938.397957835703</v>
      </c>
      <c r="AL78" s="45">
        <v>43956.6570907407</v>
      </c>
      <c r="AM78" s="45">
        <v>43969.506077777798</v>
      </c>
      <c r="AN78" s="45">
        <v>43969.521383645799</v>
      </c>
      <c r="AO78" s="45">
        <v>43985.510884803203</v>
      </c>
      <c r="AP78" s="45">
        <v>44090.380555555603</v>
      </c>
      <c r="AQ78" s="45">
        <v>44090.417460300901</v>
      </c>
      <c r="AR78" s="48" t="s">
        <v>603</v>
      </c>
    </row>
    <row r="79" spans="1:44" s="19" customFormat="1" ht="52.35" customHeight="1" x14ac:dyDescent="0.2">
      <c r="A79" s="53" t="s">
        <v>217</v>
      </c>
      <c r="B79" s="53" t="s">
        <v>218</v>
      </c>
      <c r="C79" s="53" t="s">
        <v>298</v>
      </c>
      <c r="D79" s="54">
        <v>385</v>
      </c>
      <c r="E79" s="53" t="s">
        <v>604</v>
      </c>
      <c r="F79" s="53" t="s">
        <v>605</v>
      </c>
      <c r="G79" s="53" t="s">
        <v>606</v>
      </c>
      <c r="H79" s="53" t="s">
        <v>221</v>
      </c>
      <c r="I79" s="53" t="s">
        <v>222</v>
      </c>
      <c r="J79" s="53" t="s">
        <v>228</v>
      </c>
      <c r="K79" s="53" t="s">
        <v>344</v>
      </c>
      <c r="L79" s="55">
        <v>280000</v>
      </c>
      <c r="M79" s="55">
        <v>280000</v>
      </c>
      <c r="N79" s="56">
        <v>1</v>
      </c>
      <c r="O79" s="55">
        <v>280000</v>
      </c>
      <c r="P79" s="56">
        <v>1</v>
      </c>
      <c r="Q79" s="55">
        <v>280000</v>
      </c>
      <c r="R79" s="56">
        <v>234640</v>
      </c>
      <c r="S79" s="56"/>
      <c r="T79" s="55"/>
      <c r="U79" s="56"/>
      <c r="V79" s="55"/>
      <c r="W79" s="56"/>
      <c r="X79" s="55"/>
      <c r="Y79" s="56"/>
      <c r="Z79" s="55"/>
      <c r="AA79" s="56"/>
      <c r="AB79" s="57">
        <v>43766</v>
      </c>
      <c r="AC79" s="57">
        <v>43767.744954085603</v>
      </c>
      <c r="AD79" s="57">
        <v>43769</v>
      </c>
      <c r="AE79" s="57">
        <v>43796</v>
      </c>
      <c r="AF79" s="57">
        <v>43810</v>
      </c>
      <c r="AG79" s="57">
        <v>43817</v>
      </c>
      <c r="AH79" s="57">
        <v>43819</v>
      </c>
      <c r="AI79" s="57">
        <v>43819.417433333299</v>
      </c>
      <c r="AJ79" s="57">
        <v>43937.420886076397</v>
      </c>
      <c r="AK79" s="57">
        <v>43937.421215046299</v>
      </c>
      <c r="AL79" s="57">
        <v>43966.559290972204</v>
      </c>
      <c r="AM79" s="57">
        <v>43973.441139849499</v>
      </c>
      <c r="AN79" s="57">
        <v>43973.445251817102</v>
      </c>
      <c r="AO79" s="57">
        <v>43990.554380636597</v>
      </c>
      <c r="AP79" s="57"/>
      <c r="AQ79" s="57">
        <v>43990.554380636597</v>
      </c>
      <c r="AR79" s="53" t="s">
        <v>607</v>
      </c>
    </row>
    <row r="80" spans="1:44" s="19" customFormat="1" ht="41.1" customHeight="1" x14ac:dyDescent="0.2">
      <c r="A80" s="48" t="s">
        <v>217</v>
      </c>
      <c r="B80" s="48" t="s">
        <v>281</v>
      </c>
      <c r="C80" s="48" t="s">
        <v>298</v>
      </c>
      <c r="D80" s="49">
        <v>387</v>
      </c>
      <c r="E80" s="48" t="s">
        <v>608</v>
      </c>
      <c r="F80" s="48" t="s">
        <v>609</v>
      </c>
      <c r="G80" s="48" t="s">
        <v>610</v>
      </c>
      <c r="H80" s="48" t="s">
        <v>227</v>
      </c>
      <c r="I80" s="48" t="s">
        <v>236</v>
      </c>
      <c r="J80" s="48" t="s">
        <v>228</v>
      </c>
      <c r="K80" s="48" t="s">
        <v>33</v>
      </c>
      <c r="L80" s="50">
        <v>4749700</v>
      </c>
      <c r="M80" s="50">
        <v>4749700</v>
      </c>
      <c r="N80" s="51">
        <v>2</v>
      </c>
      <c r="O80" s="50">
        <v>4749700</v>
      </c>
      <c r="P80" s="51">
        <v>2</v>
      </c>
      <c r="Q80" s="50">
        <v>4749700</v>
      </c>
      <c r="R80" s="51">
        <v>3333956.67</v>
      </c>
      <c r="S80" s="51"/>
      <c r="T80" s="50"/>
      <c r="U80" s="51"/>
      <c r="V80" s="50"/>
      <c r="W80" s="51"/>
      <c r="X80" s="50"/>
      <c r="Y80" s="51">
        <v>2</v>
      </c>
      <c r="Z80" s="50">
        <v>4749700</v>
      </c>
      <c r="AA80" s="51">
        <v>4000748</v>
      </c>
      <c r="AB80" s="45">
        <v>43784</v>
      </c>
      <c r="AC80" s="45">
        <v>43784.636680092597</v>
      </c>
      <c r="AD80" s="45"/>
      <c r="AE80" s="45">
        <v>43838</v>
      </c>
      <c r="AF80" s="45">
        <v>43848</v>
      </c>
      <c r="AG80" s="45">
        <v>43854</v>
      </c>
      <c r="AH80" s="45">
        <v>43858</v>
      </c>
      <c r="AI80" s="45">
        <v>43858.419006099502</v>
      </c>
      <c r="AJ80" s="45">
        <v>43882.413743286997</v>
      </c>
      <c r="AK80" s="45">
        <v>43882.414000463003</v>
      </c>
      <c r="AL80" s="45">
        <v>44040.487856330998</v>
      </c>
      <c r="AM80" s="45">
        <v>44040.501292094901</v>
      </c>
      <c r="AN80" s="45">
        <v>44040.527024884301</v>
      </c>
      <c r="AO80" s="45">
        <v>44043.476566550897</v>
      </c>
      <c r="AP80" s="45">
        <v>44126</v>
      </c>
      <c r="AQ80" s="45">
        <v>44126.5306472222</v>
      </c>
      <c r="AR80" s="48" t="s">
        <v>611</v>
      </c>
    </row>
    <row r="81" spans="1:44" s="19" customFormat="1" ht="41.1" customHeight="1" x14ac:dyDescent="0.2">
      <c r="A81" s="53" t="s">
        <v>217</v>
      </c>
      <c r="B81" s="53" t="s">
        <v>218</v>
      </c>
      <c r="C81" s="53" t="s">
        <v>298</v>
      </c>
      <c r="D81" s="54">
        <v>388</v>
      </c>
      <c r="E81" s="53" t="s">
        <v>612</v>
      </c>
      <c r="F81" s="53" t="s">
        <v>612</v>
      </c>
      <c r="G81" s="53" t="s">
        <v>613</v>
      </c>
      <c r="H81" s="53" t="s">
        <v>221</v>
      </c>
      <c r="I81" s="53" t="s">
        <v>222</v>
      </c>
      <c r="J81" s="53" t="s">
        <v>232</v>
      </c>
      <c r="K81" s="53" t="s">
        <v>23</v>
      </c>
      <c r="L81" s="55">
        <v>1200000</v>
      </c>
      <c r="M81" s="55">
        <v>1200000</v>
      </c>
      <c r="N81" s="56">
        <v>1</v>
      </c>
      <c r="O81" s="55">
        <v>1200000</v>
      </c>
      <c r="P81" s="56"/>
      <c r="Q81" s="55"/>
      <c r="R81" s="56"/>
      <c r="S81" s="56">
        <v>1</v>
      </c>
      <c r="T81" s="55">
        <v>1200000</v>
      </c>
      <c r="U81" s="56"/>
      <c r="V81" s="55"/>
      <c r="W81" s="56"/>
      <c r="X81" s="55"/>
      <c r="Y81" s="56"/>
      <c r="Z81" s="55"/>
      <c r="AA81" s="56"/>
      <c r="AB81" s="57">
        <v>43769</v>
      </c>
      <c r="AC81" s="57">
        <v>43769.671322835697</v>
      </c>
      <c r="AD81" s="57">
        <v>43769</v>
      </c>
      <c r="AE81" s="57">
        <v>43803</v>
      </c>
      <c r="AF81" s="57">
        <v>43809</v>
      </c>
      <c r="AG81" s="57">
        <v>43815</v>
      </c>
      <c r="AH81" s="57">
        <v>43817</v>
      </c>
      <c r="AI81" s="57"/>
      <c r="AJ81" s="57"/>
      <c r="AK81" s="57"/>
      <c r="AL81" s="57"/>
      <c r="AM81" s="57"/>
      <c r="AN81" s="57"/>
      <c r="AO81" s="57"/>
      <c r="AP81" s="57"/>
      <c r="AQ81" s="57">
        <v>43818.087616088</v>
      </c>
      <c r="AR81" s="53" t="s">
        <v>614</v>
      </c>
    </row>
    <row r="82" spans="1:44" s="19" customFormat="1" ht="73.5" customHeight="1" x14ac:dyDescent="0.2">
      <c r="A82" s="48" t="s">
        <v>217</v>
      </c>
      <c r="B82" s="48" t="s">
        <v>233</v>
      </c>
      <c r="C82" s="48" t="s">
        <v>298</v>
      </c>
      <c r="D82" s="49">
        <v>389</v>
      </c>
      <c r="E82" s="48" t="s">
        <v>615</v>
      </c>
      <c r="F82" s="48" t="s">
        <v>616</v>
      </c>
      <c r="G82" s="48" t="s">
        <v>617</v>
      </c>
      <c r="H82" s="48" t="s">
        <v>227</v>
      </c>
      <c r="I82" s="48" t="s">
        <v>222</v>
      </c>
      <c r="J82" s="48" t="s">
        <v>228</v>
      </c>
      <c r="K82" s="48" t="s">
        <v>16</v>
      </c>
      <c r="L82" s="50">
        <v>2182000</v>
      </c>
      <c r="M82" s="50">
        <v>2182000</v>
      </c>
      <c r="N82" s="51">
        <v>1</v>
      </c>
      <c r="O82" s="50">
        <v>2182000</v>
      </c>
      <c r="P82" s="51">
        <v>1</v>
      </c>
      <c r="Q82" s="50">
        <v>2182000</v>
      </c>
      <c r="R82" s="51">
        <v>1443800</v>
      </c>
      <c r="S82" s="51"/>
      <c r="T82" s="50"/>
      <c r="U82" s="51"/>
      <c r="V82" s="50"/>
      <c r="W82" s="51"/>
      <c r="X82" s="50"/>
      <c r="Y82" s="51">
        <v>1</v>
      </c>
      <c r="Z82" s="50">
        <v>2182000</v>
      </c>
      <c r="AA82" s="51">
        <v>1443800</v>
      </c>
      <c r="AB82" s="45">
        <v>43777</v>
      </c>
      <c r="AC82" s="45">
        <v>43777.674047419001</v>
      </c>
      <c r="AD82" s="45">
        <v>43777</v>
      </c>
      <c r="AE82" s="45">
        <v>43802</v>
      </c>
      <c r="AF82" s="45">
        <v>43809</v>
      </c>
      <c r="AG82" s="45">
        <v>43816</v>
      </c>
      <c r="AH82" s="45">
        <v>43818</v>
      </c>
      <c r="AI82" s="45">
        <v>43818.429689618097</v>
      </c>
      <c r="AJ82" s="45"/>
      <c r="AK82" s="45"/>
      <c r="AL82" s="45"/>
      <c r="AM82" s="45">
        <v>43844.443823993097</v>
      </c>
      <c r="AN82" s="45">
        <v>43852.404929050899</v>
      </c>
      <c r="AO82" s="45">
        <v>43865.613480752298</v>
      </c>
      <c r="AP82" s="45">
        <v>43948.427083333299</v>
      </c>
      <c r="AQ82" s="45">
        <v>43930.509071759298</v>
      </c>
      <c r="AR82" s="48" t="s">
        <v>618</v>
      </c>
    </row>
    <row r="83" spans="1:44" s="19" customFormat="1" ht="52.35" customHeight="1" x14ac:dyDescent="0.2">
      <c r="A83" s="53" t="s">
        <v>217</v>
      </c>
      <c r="B83" s="53" t="s">
        <v>137</v>
      </c>
      <c r="C83" s="53" t="s">
        <v>298</v>
      </c>
      <c r="D83" s="54">
        <v>390</v>
      </c>
      <c r="E83" s="53" t="s">
        <v>619</v>
      </c>
      <c r="F83" s="53" t="s">
        <v>620</v>
      </c>
      <c r="G83" s="53" t="s">
        <v>621</v>
      </c>
      <c r="H83" s="53" t="s">
        <v>227</v>
      </c>
      <c r="I83" s="53" t="s">
        <v>236</v>
      </c>
      <c r="J83" s="53" t="s">
        <v>228</v>
      </c>
      <c r="K83" s="53" t="s">
        <v>302</v>
      </c>
      <c r="L83" s="55">
        <v>33984000</v>
      </c>
      <c r="M83" s="55">
        <v>33984000</v>
      </c>
      <c r="N83" s="56">
        <v>1</v>
      </c>
      <c r="O83" s="55">
        <v>33984000</v>
      </c>
      <c r="P83" s="56">
        <v>1</v>
      </c>
      <c r="Q83" s="55">
        <v>33984000</v>
      </c>
      <c r="R83" s="56">
        <v>29260800</v>
      </c>
      <c r="S83" s="56"/>
      <c r="T83" s="55"/>
      <c r="U83" s="56"/>
      <c r="V83" s="55"/>
      <c r="W83" s="56"/>
      <c r="X83" s="55"/>
      <c r="Y83" s="56">
        <v>1</v>
      </c>
      <c r="Z83" s="55">
        <v>33984000</v>
      </c>
      <c r="AA83" s="56">
        <v>101952000</v>
      </c>
      <c r="AB83" s="57">
        <v>43769</v>
      </c>
      <c r="AC83" s="57">
        <v>43773.644751041698</v>
      </c>
      <c r="AD83" s="57"/>
      <c r="AE83" s="57">
        <v>43777</v>
      </c>
      <c r="AF83" s="57"/>
      <c r="AG83" s="57">
        <v>43787</v>
      </c>
      <c r="AH83" s="57">
        <v>43789</v>
      </c>
      <c r="AI83" s="57">
        <v>43789.397144444403</v>
      </c>
      <c r="AJ83" s="57"/>
      <c r="AK83" s="57"/>
      <c r="AL83" s="57"/>
      <c r="AM83" s="57">
        <v>43794.610714548602</v>
      </c>
      <c r="AN83" s="57">
        <v>43794.619900382</v>
      </c>
      <c r="AO83" s="57">
        <v>43798.443563275498</v>
      </c>
      <c r="AP83" s="57">
        <v>43838</v>
      </c>
      <c r="AQ83" s="57">
        <v>43843.674883877298</v>
      </c>
      <c r="AR83" s="53" t="s">
        <v>622</v>
      </c>
    </row>
    <row r="84" spans="1:44" s="19" customFormat="1" ht="52.35" customHeight="1" x14ac:dyDescent="0.2">
      <c r="A84" s="48" t="s">
        <v>217</v>
      </c>
      <c r="B84" s="48" t="s">
        <v>218</v>
      </c>
      <c r="C84" s="48" t="s">
        <v>298</v>
      </c>
      <c r="D84" s="49">
        <v>392</v>
      </c>
      <c r="E84" s="48" t="s">
        <v>623</v>
      </c>
      <c r="F84" s="48" t="s">
        <v>624</v>
      </c>
      <c r="G84" s="48" t="s">
        <v>625</v>
      </c>
      <c r="H84" s="48" t="s">
        <v>227</v>
      </c>
      <c r="I84" s="48" t="s">
        <v>276</v>
      </c>
      <c r="J84" s="48" t="s">
        <v>228</v>
      </c>
      <c r="K84" s="48" t="s">
        <v>23</v>
      </c>
      <c r="L84" s="50">
        <v>76412786.790000007</v>
      </c>
      <c r="M84" s="50">
        <v>76412786.790000007</v>
      </c>
      <c r="N84" s="51">
        <v>18</v>
      </c>
      <c r="O84" s="50">
        <v>76412786.790000007</v>
      </c>
      <c r="P84" s="51">
        <v>18</v>
      </c>
      <c r="Q84" s="50">
        <v>76412786.790000007</v>
      </c>
      <c r="R84" s="51">
        <v>74818849.579999998</v>
      </c>
      <c r="S84" s="51"/>
      <c r="T84" s="50"/>
      <c r="U84" s="51"/>
      <c r="V84" s="50"/>
      <c r="W84" s="51"/>
      <c r="X84" s="50"/>
      <c r="Y84" s="51">
        <v>18</v>
      </c>
      <c r="Z84" s="50">
        <v>76412786.790000007</v>
      </c>
      <c r="AA84" s="51">
        <v>585000</v>
      </c>
      <c r="AB84" s="45">
        <v>43808</v>
      </c>
      <c r="AC84" s="45">
        <v>43810.709960034699</v>
      </c>
      <c r="AD84" s="45">
        <v>43810</v>
      </c>
      <c r="AE84" s="45">
        <v>43812</v>
      </c>
      <c r="AF84" s="45"/>
      <c r="AG84" s="45">
        <v>43817</v>
      </c>
      <c r="AH84" s="45">
        <v>43818</v>
      </c>
      <c r="AI84" s="45">
        <v>43818.466931249997</v>
      </c>
      <c r="AJ84" s="45"/>
      <c r="AK84" s="45"/>
      <c r="AL84" s="45"/>
      <c r="AM84" s="45">
        <v>43818.472819791699</v>
      </c>
      <c r="AN84" s="45">
        <v>43839.507301817102</v>
      </c>
      <c r="AO84" s="45">
        <v>43839.5140475347</v>
      </c>
      <c r="AP84" s="45">
        <v>43847</v>
      </c>
      <c r="AQ84" s="45">
        <v>43844.287441400498</v>
      </c>
      <c r="AR84" s="48" t="s">
        <v>626</v>
      </c>
    </row>
    <row r="85" spans="1:44" s="19" customFormat="1" ht="41.1" customHeight="1" x14ac:dyDescent="0.2">
      <c r="A85" s="53" t="s">
        <v>217</v>
      </c>
      <c r="B85" s="53" t="s">
        <v>137</v>
      </c>
      <c r="C85" s="53" t="s">
        <v>319</v>
      </c>
      <c r="D85" s="54">
        <v>393</v>
      </c>
      <c r="E85" s="53" t="s">
        <v>627</v>
      </c>
      <c r="F85" s="53" t="s">
        <v>628</v>
      </c>
      <c r="G85" s="53" t="s">
        <v>628</v>
      </c>
      <c r="H85" s="53" t="s">
        <v>227</v>
      </c>
      <c r="I85" s="53" t="s">
        <v>236</v>
      </c>
      <c r="J85" s="53" t="s">
        <v>228</v>
      </c>
      <c r="K85" s="53" t="s">
        <v>302</v>
      </c>
      <c r="L85" s="55">
        <v>29709305.800000001</v>
      </c>
      <c r="M85" s="55">
        <v>29709305.800000001</v>
      </c>
      <c r="N85" s="56">
        <v>63</v>
      </c>
      <c r="O85" s="55">
        <v>29709305.800000001</v>
      </c>
      <c r="P85" s="56">
        <v>47</v>
      </c>
      <c r="Q85" s="55">
        <v>20465756.620000001</v>
      </c>
      <c r="R85" s="56">
        <v>19341616.210000001</v>
      </c>
      <c r="S85" s="56">
        <v>16</v>
      </c>
      <c r="T85" s="55">
        <v>9243549.1799999997</v>
      </c>
      <c r="U85" s="56"/>
      <c r="V85" s="55"/>
      <c r="W85" s="56"/>
      <c r="X85" s="55"/>
      <c r="Y85" s="56">
        <v>47</v>
      </c>
      <c r="Z85" s="55">
        <v>20465756.620000001</v>
      </c>
      <c r="AA85" s="56">
        <v>11760408.1</v>
      </c>
      <c r="AB85" s="57">
        <v>43963</v>
      </c>
      <c r="AC85" s="57">
        <v>43963.777916400497</v>
      </c>
      <c r="AD85" s="57"/>
      <c r="AE85" s="57">
        <v>43979</v>
      </c>
      <c r="AF85" s="57">
        <v>43985</v>
      </c>
      <c r="AG85" s="57">
        <v>43991</v>
      </c>
      <c r="AH85" s="57">
        <v>43993</v>
      </c>
      <c r="AI85" s="57">
        <v>43993.431999305598</v>
      </c>
      <c r="AJ85" s="57"/>
      <c r="AK85" s="57">
        <v>44012.411020983804</v>
      </c>
      <c r="AL85" s="57"/>
      <c r="AM85" s="57">
        <v>43999.515251307901</v>
      </c>
      <c r="AN85" s="57">
        <v>43999.5480543171</v>
      </c>
      <c r="AO85" s="57">
        <v>44018.427173726901</v>
      </c>
      <c r="AP85" s="57">
        <v>44042.502083333296</v>
      </c>
      <c r="AQ85" s="57">
        <v>44075.456285034699</v>
      </c>
      <c r="AR85" s="53" t="s">
        <v>629</v>
      </c>
    </row>
    <row r="86" spans="1:44" s="19" customFormat="1" ht="41.1" customHeight="1" x14ac:dyDescent="0.2">
      <c r="A86" s="48" t="s">
        <v>217</v>
      </c>
      <c r="B86" s="48" t="s">
        <v>281</v>
      </c>
      <c r="C86" s="48" t="s">
        <v>298</v>
      </c>
      <c r="D86" s="49">
        <v>394</v>
      </c>
      <c r="E86" s="48" t="s">
        <v>630</v>
      </c>
      <c r="F86" s="48" t="s">
        <v>631</v>
      </c>
      <c r="G86" s="48" t="s">
        <v>632</v>
      </c>
      <c r="H86" s="48" t="s">
        <v>227</v>
      </c>
      <c r="I86" s="48" t="s">
        <v>236</v>
      </c>
      <c r="J86" s="48" t="s">
        <v>228</v>
      </c>
      <c r="K86" s="48" t="s">
        <v>33</v>
      </c>
      <c r="L86" s="50">
        <v>9965500</v>
      </c>
      <c r="M86" s="50">
        <v>9965500</v>
      </c>
      <c r="N86" s="51">
        <v>3</v>
      </c>
      <c r="O86" s="50">
        <v>9965500</v>
      </c>
      <c r="P86" s="51">
        <v>3</v>
      </c>
      <c r="Q86" s="50">
        <v>9965500</v>
      </c>
      <c r="R86" s="51">
        <v>7673379.4199999999</v>
      </c>
      <c r="S86" s="51"/>
      <c r="T86" s="50"/>
      <c r="U86" s="51"/>
      <c r="V86" s="50"/>
      <c r="W86" s="51"/>
      <c r="X86" s="50"/>
      <c r="Y86" s="51">
        <v>3</v>
      </c>
      <c r="Z86" s="50">
        <v>9965500</v>
      </c>
      <c r="AA86" s="51">
        <v>10283195.869999999</v>
      </c>
      <c r="AB86" s="45">
        <v>43817</v>
      </c>
      <c r="AC86" s="45">
        <v>43818.4262268866</v>
      </c>
      <c r="AD86" s="45"/>
      <c r="AE86" s="45">
        <v>43867</v>
      </c>
      <c r="AF86" s="45">
        <v>43889</v>
      </c>
      <c r="AG86" s="45">
        <v>43895</v>
      </c>
      <c r="AH86" s="45">
        <v>43899</v>
      </c>
      <c r="AI86" s="45">
        <v>43899.419691516203</v>
      </c>
      <c r="AJ86" s="45">
        <v>43976.431795289303</v>
      </c>
      <c r="AK86" s="45">
        <v>43976.432411574096</v>
      </c>
      <c r="AL86" s="45">
        <v>44025.380465972201</v>
      </c>
      <c r="AM86" s="45">
        <v>43944.432745682898</v>
      </c>
      <c r="AN86" s="45">
        <v>44026.6094276273</v>
      </c>
      <c r="AO86" s="45">
        <v>43997.484385219897</v>
      </c>
      <c r="AP86" s="45">
        <v>44096.527777777803</v>
      </c>
      <c r="AQ86" s="45">
        <v>44146.573999189801</v>
      </c>
      <c r="AR86" s="48" t="s">
        <v>633</v>
      </c>
    </row>
    <row r="87" spans="1:44" s="19" customFormat="1" ht="41.1" customHeight="1" x14ac:dyDescent="0.2">
      <c r="A87" s="53" t="s">
        <v>217</v>
      </c>
      <c r="B87" s="53" t="s">
        <v>233</v>
      </c>
      <c r="C87" s="53" t="s">
        <v>298</v>
      </c>
      <c r="D87" s="54">
        <v>395</v>
      </c>
      <c r="E87" s="53" t="s">
        <v>634</v>
      </c>
      <c r="F87" s="53" t="s">
        <v>635</v>
      </c>
      <c r="G87" s="53" t="s">
        <v>636</v>
      </c>
      <c r="H87" s="53" t="s">
        <v>227</v>
      </c>
      <c r="I87" s="53" t="s">
        <v>236</v>
      </c>
      <c r="J87" s="53" t="s">
        <v>228</v>
      </c>
      <c r="K87" s="53" t="s">
        <v>21</v>
      </c>
      <c r="L87" s="55">
        <v>24855840</v>
      </c>
      <c r="M87" s="55">
        <v>24855840</v>
      </c>
      <c r="N87" s="56">
        <v>2</v>
      </c>
      <c r="O87" s="55">
        <v>24855840</v>
      </c>
      <c r="P87" s="56">
        <v>2</v>
      </c>
      <c r="Q87" s="55">
        <v>24855840</v>
      </c>
      <c r="R87" s="56">
        <v>19982412</v>
      </c>
      <c r="S87" s="56"/>
      <c r="T87" s="55"/>
      <c r="U87" s="56"/>
      <c r="V87" s="55"/>
      <c r="W87" s="56"/>
      <c r="X87" s="55"/>
      <c r="Y87" s="56">
        <v>2</v>
      </c>
      <c r="Z87" s="55">
        <v>24855840</v>
      </c>
      <c r="AA87" s="56">
        <v>24326264.199999999</v>
      </c>
      <c r="AB87" s="57">
        <v>43811</v>
      </c>
      <c r="AC87" s="57">
        <v>43812.334190659698</v>
      </c>
      <c r="AD87" s="57"/>
      <c r="AE87" s="57">
        <v>43840</v>
      </c>
      <c r="AF87" s="57">
        <v>43854</v>
      </c>
      <c r="AG87" s="57">
        <v>43861</v>
      </c>
      <c r="AH87" s="57">
        <v>43864</v>
      </c>
      <c r="AI87" s="57">
        <v>43864.417143437502</v>
      </c>
      <c r="AJ87" s="57">
        <v>43929.396226157398</v>
      </c>
      <c r="AK87" s="57">
        <v>43929.3976167824</v>
      </c>
      <c r="AL87" s="57">
        <v>44113.505390277802</v>
      </c>
      <c r="AM87" s="57">
        <v>44113.607579513897</v>
      </c>
      <c r="AN87" s="57">
        <v>44113.616112731499</v>
      </c>
      <c r="AO87" s="57">
        <v>44201.424011805597</v>
      </c>
      <c r="AP87" s="57">
        <v>44223</v>
      </c>
      <c r="AQ87" s="57">
        <v>44281.647881249999</v>
      </c>
      <c r="AR87" s="53" t="s">
        <v>637</v>
      </c>
    </row>
    <row r="88" spans="1:44" s="19" customFormat="1" ht="52.35" customHeight="1" x14ac:dyDescent="0.2">
      <c r="A88" s="48" t="s">
        <v>217</v>
      </c>
      <c r="B88" s="48" t="s">
        <v>218</v>
      </c>
      <c r="C88" s="48" t="s">
        <v>298</v>
      </c>
      <c r="D88" s="49">
        <v>396</v>
      </c>
      <c r="E88" s="48" t="s">
        <v>638</v>
      </c>
      <c r="F88" s="48" t="s">
        <v>639</v>
      </c>
      <c r="G88" s="48" t="s">
        <v>640</v>
      </c>
      <c r="H88" s="48" t="s">
        <v>221</v>
      </c>
      <c r="I88" s="48" t="s">
        <v>222</v>
      </c>
      <c r="J88" s="48" t="s">
        <v>228</v>
      </c>
      <c r="K88" s="48" t="s">
        <v>302</v>
      </c>
      <c r="L88" s="50">
        <v>392700</v>
      </c>
      <c r="M88" s="50">
        <v>392700</v>
      </c>
      <c r="N88" s="51">
        <v>1</v>
      </c>
      <c r="O88" s="50">
        <v>392700</v>
      </c>
      <c r="P88" s="51">
        <v>1</v>
      </c>
      <c r="Q88" s="50">
        <v>392700</v>
      </c>
      <c r="R88" s="51">
        <v>386723</v>
      </c>
      <c r="S88" s="51"/>
      <c r="T88" s="50"/>
      <c r="U88" s="51"/>
      <c r="V88" s="50"/>
      <c r="W88" s="51"/>
      <c r="X88" s="50"/>
      <c r="Y88" s="51"/>
      <c r="Z88" s="50"/>
      <c r="AA88" s="51"/>
      <c r="AB88" s="45">
        <v>43818</v>
      </c>
      <c r="AC88" s="45">
        <v>43818.661220173599</v>
      </c>
      <c r="AD88" s="45">
        <v>43819</v>
      </c>
      <c r="AE88" s="45">
        <v>43846</v>
      </c>
      <c r="AF88" s="45"/>
      <c r="AG88" s="45">
        <v>43864</v>
      </c>
      <c r="AH88" s="45">
        <v>43865</v>
      </c>
      <c r="AI88" s="45">
        <v>43865.4246148495</v>
      </c>
      <c r="AJ88" s="45">
        <v>43886.6152260417</v>
      </c>
      <c r="AK88" s="45">
        <v>43886.615634456</v>
      </c>
      <c r="AL88" s="45">
        <v>43894.449672997704</v>
      </c>
      <c r="AM88" s="45">
        <v>43899.402700578699</v>
      </c>
      <c r="AN88" s="45">
        <v>43899.407035185199</v>
      </c>
      <c r="AO88" s="45">
        <v>43907.459223148202</v>
      </c>
      <c r="AP88" s="45"/>
      <c r="AQ88" s="45">
        <v>44042</v>
      </c>
      <c r="AR88" s="48" t="s">
        <v>641</v>
      </c>
    </row>
    <row r="89" spans="1:44" s="19" customFormat="1" ht="41.1" customHeight="1" x14ac:dyDescent="0.2">
      <c r="A89" s="53" t="s">
        <v>217</v>
      </c>
      <c r="B89" s="53" t="s">
        <v>233</v>
      </c>
      <c r="C89" s="53" t="s">
        <v>298</v>
      </c>
      <c r="D89" s="54">
        <v>397</v>
      </c>
      <c r="E89" s="53" t="s">
        <v>642</v>
      </c>
      <c r="F89" s="53" t="s">
        <v>642</v>
      </c>
      <c r="G89" s="53" t="s">
        <v>643</v>
      </c>
      <c r="H89" s="53" t="s">
        <v>227</v>
      </c>
      <c r="I89" s="53" t="s">
        <v>222</v>
      </c>
      <c r="J89" s="53" t="s">
        <v>228</v>
      </c>
      <c r="K89" s="53" t="s">
        <v>16</v>
      </c>
      <c r="L89" s="55">
        <v>19631560</v>
      </c>
      <c r="M89" s="55">
        <v>19631560</v>
      </c>
      <c r="N89" s="56">
        <v>12</v>
      </c>
      <c r="O89" s="55">
        <v>19631560</v>
      </c>
      <c r="P89" s="56">
        <v>11</v>
      </c>
      <c r="Q89" s="55">
        <v>19616710</v>
      </c>
      <c r="R89" s="56">
        <v>10217691</v>
      </c>
      <c r="S89" s="56">
        <v>1</v>
      </c>
      <c r="T89" s="55">
        <v>14850</v>
      </c>
      <c r="U89" s="56"/>
      <c r="V89" s="55"/>
      <c r="W89" s="56"/>
      <c r="X89" s="55"/>
      <c r="Y89" s="56">
        <v>11</v>
      </c>
      <c r="Z89" s="55">
        <v>19616710</v>
      </c>
      <c r="AA89" s="56">
        <v>49994080.700000003</v>
      </c>
      <c r="AB89" s="57">
        <v>43817</v>
      </c>
      <c r="AC89" s="57">
        <v>43818.681940277798</v>
      </c>
      <c r="AD89" s="57">
        <v>43818</v>
      </c>
      <c r="AE89" s="57">
        <v>43861</v>
      </c>
      <c r="AF89" s="57">
        <v>43875</v>
      </c>
      <c r="AG89" s="57">
        <v>43882</v>
      </c>
      <c r="AH89" s="57">
        <v>43886</v>
      </c>
      <c r="AI89" s="57">
        <v>43886.4232358796</v>
      </c>
      <c r="AJ89" s="57">
        <v>43945.4170163542</v>
      </c>
      <c r="AK89" s="57">
        <v>43945.4183033218</v>
      </c>
      <c r="AL89" s="57">
        <v>44203.565017743102</v>
      </c>
      <c r="AM89" s="57">
        <v>44152.438984375003</v>
      </c>
      <c r="AN89" s="57">
        <v>44208.453124687498</v>
      </c>
      <c r="AO89" s="57">
        <v>44299.552433136603</v>
      </c>
      <c r="AP89" s="57">
        <v>44300.420833333301</v>
      </c>
      <c r="AQ89" s="57">
        <v>44316.4368646644</v>
      </c>
      <c r="AR89" s="53" t="s">
        <v>644</v>
      </c>
    </row>
    <row r="90" spans="1:44" s="19" customFormat="1" ht="41.1" customHeight="1" x14ac:dyDescent="0.2">
      <c r="A90" s="48" t="s">
        <v>217</v>
      </c>
      <c r="B90" s="48" t="s">
        <v>233</v>
      </c>
      <c r="C90" s="48" t="s">
        <v>298</v>
      </c>
      <c r="D90" s="49">
        <v>398</v>
      </c>
      <c r="E90" s="48" t="s">
        <v>645</v>
      </c>
      <c r="F90" s="48" t="s">
        <v>646</v>
      </c>
      <c r="G90" s="48" t="s">
        <v>647</v>
      </c>
      <c r="H90" s="48" t="s">
        <v>227</v>
      </c>
      <c r="I90" s="48" t="s">
        <v>236</v>
      </c>
      <c r="J90" s="48" t="s">
        <v>228</v>
      </c>
      <c r="K90" s="48" t="s">
        <v>34</v>
      </c>
      <c r="L90" s="50">
        <v>17853860</v>
      </c>
      <c r="M90" s="50">
        <v>17853860</v>
      </c>
      <c r="N90" s="51">
        <v>18</v>
      </c>
      <c r="O90" s="50">
        <v>17853860</v>
      </c>
      <c r="P90" s="51">
        <v>17</v>
      </c>
      <c r="Q90" s="50">
        <v>14704810</v>
      </c>
      <c r="R90" s="51">
        <v>5974123.6799999997</v>
      </c>
      <c r="S90" s="51">
        <v>1</v>
      </c>
      <c r="T90" s="50">
        <v>3149050</v>
      </c>
      <c r="U90" s="51"/>
      <c r="V90" s="50"/>
      <c r="W90" s="51"/>
      <c r="X90" s="50"/>
      <c r="Y90" s="51">
        <v>17</v>
      </c>
      <c r="Z90" s="50">
        <v>14704810</v>
      </c>
      <c r="AA90" s="51">
        <v>6146461.8200000003</v>
      </c>
      <c r="AB90" s="45">
        <v>43818</v>
      </c>
      <c r="AC90" s="45">
        <v>43819.396670486101</v>
      </c>
      <c r="AD90" s="45"/>
      <c r="AE90" s="45">
        <v>43847</v>
      </c>
      <c r="AF90" s="45">
        <v>43865</v>
      </c>
      <c r="AG90" s="45">
        <v>43872</v>
      </c>
      <c r="AH90" s="45">
        <v>43874</v>
      </c>
      <c r="AI90" s="45">
        <v>43874.418764699098</v>
      </c>
      <c r="AJ90" s="45"/>
      <c r="AK90" s="45"/>
      <c r="AL90" s="45"/>
      <c r="AM90" s="45">
        <v>43900.4185917824</v>
      </c>
      <c r="AN90" s="45">
        <v>43900.691897453697</v>
      </c>
      <c r="AO90" s="45">
        <v>44015.771202893498</v>
      </c>
      <c r="AP90" s="45">
        <v>44071.631249999999</v>
      </c>
      <c r="AQ90" s="45">
        <v>44159.611060960699</v>
      </c>
      <c r="AR90" s="48" t="s">
        <v>648</v>
      </c>
    </row>
    <row r="91" spans="1:44" s="19" customFormat="1" ht="41.1" customHeight="1" x14ac:dyDescent="0.2">
      <c r="A91" s="53" t="s">
        <v>217</v>
      </c>
      <c r="B91" s="53" t="s">
        <v>233</v>
      </c>
      <c r="C91" s="53" t="s">
        <v>298</v>
      </c>
      <c r="D91" s="54">
        <v>399</v>
      </c>
      <c r="E91" s="53" t="s">
        <v>649</v>
      </c>
      <c r="F91" s="53" t="s">
        <v>650</v>
      </c>
      <c r="G91" s="53" t="s">
        <v>651</v>
      </c>
      <c r="H91" s="53" t="s">
        <v>227</v>
      </c>
      <c r="I91" s="53" t="s">
        <v>222</v>
      </c>
      <c r="J91" s="53" t="s">
        <v>228</v>
      </c>
      <c r="K91" s="53" t="s">
        <v>23</v>
      </c>
      <c r="L91" s="55">
        <v>6517560</v>
      </c>
      <c r="M91" s="55">
        <v>6517560</v>
      </c>
      <c r="N91" s="56">
        <v>4</v>
      </c>
      <c r="O91" s="55">
        <v>6517560</v>
      </c>
      <c r="P91" s="56">
        <v>4</v>
      </c>
      <c r="Q91" s="55">
        <v>6517560</v>
      </c>
      <c r="R91" s="56">
        <v>4431360</v>
      </c>
      <c r="S91" s="56"/>
      <c r="T91" s="55"/>
      <c r="U91" s="56"/>
      <c r="V91" s="55"/>
      <c r="W91" s="56"/>
      <c r="X91" s="55"/>
      <c r="Y91" s="56">
        <v>4</v>
      </c>
      <c r="Z91" s="55">
        <v>6517560</v>
      </c>
      <c r="AA91" s="56">
        <v>5218005.5999999996</v>
      </c>
      <c r="AB91" s="57">
        <v>43822</v>
      </c>
      <c r="AC91" s="57">
        <v>43823.5591706829</v>
      </c>
      <c r="AD91" s="57">
        <v>43823</v>
      </c>
      <c r="AE91" s="57">
        <v>43867</v>
      </c>
      <c r="AF91" s="57">
        <v>43881</v>
      </c>
      <c r="AG91" s="57">
        <v>43888</v>
      </c>
      <c r="AH91" s="57">
        <v>43889</v>
      </c>
      <c r="AI91" s="57">
        <v>43889.425787499997</v>
      </c>
      <c r="AJ91" s="57">
        <v>43948.6030797454</v>
      </c>
      <c r="AK91" s="57">
        <v>43948.604117627299</v>
      </c>
      <c r="AL91" s="57">
        <v>44232.441456516201</v>
      </c>
      <c r="AM91" s="57">
        <v>43971.606024386601</v>
      </c>
      <c r="AN91" s="57">
        <v>44232.510216898103</v>
      </c>
      <c r="AO91" s="57">
        <v>44012.215215775497</v>
      </c>
      <c r="AP91" s="57">
        <v>44097.796527777798</v>
      </c>
      <c r="AQ91" s="57">
        <v>44319.522065821802</v>
      </c>
      <c r="AR91" s="53" t="s">
        <v>652</v>
      </c>
    </row>
    <row r="92" spans="1:44" s="19" customFormat="1" ht="41.1" customHeight="1" x14ac:dyDescent="0.2">
      <c r="A92" s="48" t="s">
        <v>217</v>
      </c>
      <c r="B92" s="48" t="s">
        <v>218</v>
      </c>
      <c r="C92" s="48" t="s">
        <v>319</v>
      </c>
      <c r="D92" s="49">
        <v>402</v>
      </c>
      <c r="E92" s="48" t="s">
        <v>653</v>
      </c>
      <c r="F92" s="48" t="s">
        <v>654</v>
      </c>
      <c r="G92" s="48" t="s">
        <v>654</v>
      </c>
      <c r="H92" s="48" t="s">
        <v>221</v>
      </c>
      <c r="I92" s="48" t="s">
        <v>222</v>
      </c>
      <c r="J92" s="48" t="s">
        <v>228</v>
      </c>
      <c r="K92" s="48" t="s">
        <v>24</v>
      </c>
      <c r="L92" s="50">
        <v>1050200.06</v>
      </c>
      <c r="M92" s="50">
        <v>600000.06000000006</v>
      </c>
      <c r="N92" s="51">
        <v>1</v>
      </c>
      <c r="O92" s="50">
        <v>600000.06000000006</v>
      </c>
      <c r="P92" s="51">
        <v>1</v>
      </c>
      <c r="Q92" s="50">
        <v>600000.06000000006</v>
      </c>
      <c r="R92" s="51">
        <v>485805.42</v>
      </c>
      <c r="S92" s="51"/>
      <c r="T92" s="50"/>
      <c r="U92" s="51"/>
      <c r="V92" s="50"/>
      <c r="W92" s="51"/>
      <c r="X92" s="50"/>
      <c r="Y92" s="51"/>
      <c r="Z92" s="50"/>
      <c r="AA92" s="51"/>
      <c r="AB92" s="45">
        <v>43853</v>
      </c>
      <c r="AC92" s="45">
        <v>43854.619029826397</v>
      </c>
      <c r="AD92" s="45">
        <v>43857</v>
      </c>
      <c r="AE92" s="45">
        <v>43875</v>
      </c>
      <c r="AF92" s="45">
        <v>43882</v>
      </c>
      <c r="AG92" s="45">
        <v>43894</v>
      </c>
      <c r="AH92" s="45">
        <v>43896</v>
      </c>
      <c r="AI92" s="45">
        <v>43896.420188773103</v>
      </c>
      <c r="AJ92" s="45">
        <v>43948.463201851897</v>
      </c>
      <c r="AK92" s="45">
        <v>43948.463550150504</v>
      </c>
      <c r="AL92" s="45">
        <v>43993.454743715301</v>
      </c>
      <c r="AM92" s="45">
        <v>43993.466422187499</v>
      </c>
      <c r="AN92" s="45">
        <v>43993.467568287</v>
      </c>
      <c r="AO92" s="45">
        <v>44035.708745833297</v>
      </c>
      <c r="AP92" s="45"/>
      <c r="AQ92" s="45">
        <v>44594</v>
      </c>
      <c r="AR92" s="48" t="s">
        <v>655</v>
      </c>
    </row>
    <row r="93" spans="1:44" s="19" customFormat="1" ht="41.1" customHeight="1" x14ac:dyDescent="0.2">
      <c r="A93" s="53" t="s">
        <v>217</v>
      </c>
      <c r="B93" s="53" t="s">
        <v>218</v>
      </c>
      <c r="C93" s="53" t="s">
        <v>319</v>
      </c>
      <c r="D93" s="54">
        <v>403</v>
      </c>
      <c r="E93" s="53" t="s">
        <v>656</v>
      </c>
      <c r="F93" s="53" t="s">
        <v>657</v>
      </c>
      <c r="G93" s="53" t="s">
        <v>658</v>
      </c>
      <c r="H93" s="53" t="s">
        <v>227</v>
      </c>
      <c r="I93" s="53" t="s">
        <v>222</v>
      </c>
      <c r="J93" s="53" t="s">
        <v>659</v>
      </c>
      <c r="K93" s="53" t="s">
        <v>24</v>
      </c>
      <c r="L93" s="55">
        <v>63295000</v>
      </c>
      <c r="M93" s="55">
        <v>63295000</v>
      </c>
      <c r="N93" s="56">
        <v>11</v>
      </c>
      <c r="O93" s="55">
        <v>57795000</v>
      </c>
      <c r="P93" s="56"/>
      <c r="Q93" s="55"/>
      <c r="R93" s="56"/>
      <c r="S93" s="56">
        <v>11</v>
      </c>
      <c r="T93" s="55">
        <v>63295000</v>
      </c>
      <c r="U93" s="56"/>
      <c r="V93" s="55"/>
      <c r="W93" s="56"/>
      <c r="X93" s="55"/>
      <c r="Y93" s="56"/>
      <c r="Z93" s="55"/>
      <c r="AA93" s="56"/>
      <c r="AB93" s="57">
        <v>43864</v>
      </c>
      <c r="AC93" s="57">
        <v>43865.6396326389</v>
      </c>
      <c r="AD93" s="57">
        <v>43865</v>
      </c>
      <c r="AE93" s="57">
        <v>43941</v>
      </c>
      <c r="AF93" s="57">
        <v>43967</v>
      </c>
      <c r="AG93" s="57">
        <v>43973</v>
      </c>
      <c r="AH93" s="57">
        <v>43977</v>
      </c>
      <c r="AI93" s="57"/>
      <c r="AJ93" s="57"/>
      <c r="AK93" s="57"/>
      <c r="AL93" s="57"/>
      <c r="AM93" s="57"/>
      <c r="AN93" s="57"/>
      <c r="AO93" s="57"/>
      <c r="AP93" s="57"/>
      <c r="AQ93" s="57"/>
      <c r="AR93" s="53" t="s">
        <v>660</v>
      </c>
    </row>
    <row r="94" spans="1:44" s="19" customFormat="1" ht="41.1" customHeight="1" x14ac:dyDescent="0.2">
      <c r="A94" s="48" t="s">
        <v>217</v>
      </c>
      <c r="B94" s="48" t="s">
        <v>233</v>
      </c>
      <c r="C94" s="48" t="s">
        <v>319</v>
      </c>
      <c r="D94" s="49">
        <v>404</v>
      </c>
      <c r="E94" s="48" t="s">
        <v>661</v>
      </c>
      <c r="F94" s="48" t="s">
        <v>662</v>
      </c>
      <c r="G94" s="48" t="s">
        <v>663</v>
      </c>
      <c r="H94" s="48" t="s">
        <v>227</v>
      </c>
      <c r="I94" s="48" t="s">
        <v>222</v>
      </c>
      <c r="J94" s="48" t="s">
        <v>228</v>
      </c>
      <c r="K94" s="48" t="s">
        <v>21</v>
      </c>
      <c r="L94" s="50">
        <v>65365716.890000001</v>
      </c>
      <c r="M94" s="50">
        <v>65365716.890000001</v>
      </c>
      <c r="N94" s="51">
        <v>28</v>
      </c>
      <c r="O94" s="50">
        <v>65365716.890000001</v>
      </c>
      <c r="P94" s="51">
        <v>28</v>
      </c>
      <c r="Q94" s="50">
        <v>65365716.890000001</v>
      </c>
      <c r="R94" s="51">
        <v>31995237.640000001</v>
      </c>
      <c r="S94" s="51"/>
      <c r="T94" s="50"/>
      <c r="U94" s="51"/>
      <c r="V94" s="50"/>
      <c r="W94" s="51"/>
      <c r="X94" s="50"/>
      <c r="Y94" s="51">
        <v>27</v>
      </c>
      <c r="Z94" s="50">
        <v>63705825.43</v>
      </c>
      <c r="AA94" s="51">
        <v>37256706.240000002</v>
      </c>
      <c r="AB94" s="45">
        <v>44007</v>
      </c>
      <c r="AC94" s="45">
        <v>44007.398301192101</v>
      </c>
      <c r="AD94" s="45">
        <v>44008</v>
      </c>
      <c r="AE94" s="45">
        <v>44043</v>
      </c>
      <c r="AF94" s="45">
        <v>44069</v>
      </c>
      <c r="AG94" s="45">
        <v>44089</v>
      </c>
      <c r="AH94" s="45">
        <v>44091</v>
      </c>
      <c r="AI94" s="45">
        <v>44091.4172763889</v>
      </c>
      <c r="AJ94" s="45">
        <v>44251.417655821802</v>
      </c>
      <c r="AK94" s="45">
        <v>44251.419882488401</v>
      </c>
      <c r="AL94" s="45">
        <v>44545.687889004599</v>
      </c>
      <c r="AM94" s="45">
        <v>44341.396573379599</v>
      </c>
      <c r="AN94" s="45">
        <v>44551.470539155103</v>
      </c>
      <c r="AO94" s="45">
        <v>44371.5305121528</v>
      </c>
      <c r="AP94" s="45">
        <v>44469</v>
      </c>
      <c r="AQ94" s="45">
        <v>44704.418731134298</v>
      </c>
      <c r="AR94" s="48" t="s">
        <v>664</v>
      </c>
    </row>
    <row r="95" spans="1:44" s="19" customFormat="1" ht="41.1" customHeight="1" x14ac:dyDescent="0.2">
      <c r="A95" s="53" t="s">
        <v>217</v>
      </c>
      <c r="B95" s="53" t="s">
        <v>218</v>
      </c>
      <c r="C95" s="53" t="s">
        <v>319</v>
      </c>
      <c r="D95" s="54">
        <v>405</v>
      </c>
      <c r="E95" s="53" t="s">
        <v>665</v>
      </c>
      <c r="F95" s="53" t="s">
        <v>666</v>
      </c>
      <c r="G95" s="53" t="s">
        <v>667</v>
      </c>
      <c r="H95" s="53" t="s">
        <v>221</v>
      </c>
      <c r="I95" s="53" t="s">
        <v>276</v>
      </c>
      <c r="J95" s="53" t="s">
        <v>228</v>
      </c>
      <c r="K95" s="53" t="s">
        <v>33</v>
      </c>
      <c r="L95" s="55">
        <v>1057500</v>
      </c>
      <c r="M95" s="55">
        <v>382500</v>
      </c>
      <c r="N95" s="56">
        <v>1</v>
      </c>
      <c r="O95" s="55">
        <v>382500</v>
      </c>
      <c r="P95" s="56">
        <v>1</v>
      </c>
      <c r="Q95" s="55">
        <v>382500</v>
      </c>
      <c r="R95" s="56">
        <v>342911.25</v>
      </c>
      <c r="S95" s="56"/>
      <c r="T95" s="55"/>
      <c r="U95" s="56"/>
      <c r="V95" s="55"/>
      <c r="W95" s="56"/>
      <c r="X95" s="55"/>
      <c r="Y95" s="56"/>
      <c r="Z95" s="55"/>
      <c r="AA95" s="56"/>
      <c r="AB95" s="57">
        <v>43872</v>
      </c>
      <c r="AC95" s="57">
        <v>43872.717757604201</v>
      </c>
      <c r="AD95" s="57">
        <v>43872</v>
      </c>
      <c r="AE95" s="57">
        <v>43885</v>
      </c>
      <c r="AF95" s="57"/>
      <c r="AG95" s="57">
        <v>43906</v>
      </c>
      <c r="AH95" s="57">
        <v>43908</v>
      </c>
      <c r="AI95" s="57">
        <v>43908.459125891197</v>
      </c>
      <c r="AJ95" s="57">
        <v>43936.399433182902</v>
      </c>
      <c r="AK95" s="57">
        <v>43936.399677349502</v>
      </c>
      <c r="AL95" s="57">
        <v>43950.421144178203</v>
      </c>
      <c r="AM95" s="57">
        <v>43950.421653275502</v>
      </c>
      <c r="AN95" s="57">
        <v>43950.4227733796</v>
      </c>
      <c r="AO95" s="57">
        <v>43970.437229942101</v>
      </c>
      <c r="AP95" s="57"/>
      <c r="AQ95" s="57">
        <v>43970.437229942101</v>
      </c>
      <c r="AR95" s="53" t="s">
        <v>668</v>
      </c>
    </row>
    <row r="96" spans="1:44" s="19" customFormat="1" ht="41.1" customHeight="1" x14ac:dyDescent="0.2">
      <c r="A96" s="48" t="s">
        <v>217</v>
      </c>
      <c r="B96" s="48" t="s">
        <v>281</v>
      </c>
      <c r="C96" s="48" t="s">
        <v>319</v>
      </c>
      <c r="D96" s="49">
        <v>406</v>
      </c>
      <c r="E96" s="48" t="s">
        <v>669</v>
      </c>
      <c r="F96" s="48" t="s">
        <v>670</v>
      </c>
      <c r="G96" s="48" t="s">
        <v>671</v>
      </c>
      <c r="H96" s="48" t="s">
        <v>227</v>
      </c>
      <c r="I96" s="48" t="s">
        <v>236</v>
      </c>
      <c r="J96" s="48" t="s">
        <v>228</v>
      </c>
      <c r="K96" s="48" t="s">
        <v>18</v>
      </c>
      <c r="L96" s="50">
        <v>3832000</v>
      </c>
      <c r="M96" s="50">
        <v>3832000</v>
      </c>
      <c r="N96" s="51">
        <v>2</v>
      </c>
      <c r="O96" s="50">
        <v>3832000</v>
      </c>
      <c r="P96" s="51">
        <v>2</v>
      </c>
      <c r="Q96" s="50">
        <v>3832000</v>
      </c>
      <c r="R96" s="51">
        <v>2889515</v>
      </c>
      <c r="S96" s="51"/>
      <c r="T96" s="50"/>
      <c r="U96" s="51"/>
      <c r="V96" s="50"/>
      <c r="W96" s="51"/>
      <c r="X96" s="50"/>
      <c r="Y96" s="51">
        <v>2</v>
      </c>
      <c r="Z96" s="50">
        <v>3832000</v>
      </c>
      <c r="AA96" s="51">
        <v>5011800</v>
      </c>
      <c r="AB96" s="45">
        <v>43964</v>
      </c>
      <c r="AC96" s="45">
        <v>43964.536203124997</v>
      </c>
      <c r="AD96" s="45"/>
      <c r="AE96" s="45">
        <v>43986</v>
      </c>
      <c r="AF96" s="45"/>
      <c r="AG96" s="45">
        <v>44000</v>
      </c>
      <c r="AH96" s="45">
        <v>44001</v>
      </c>
      <c r="AI96" s="45">
        <v>44001.377223576397</v>
      </c>
      <c r="AJ96" s="45"/>
      <c r="AK96" s="45"/>
      <c r="AL96" s="45"/>
      <c r="AM96" s="45">
        <v>44006.424271678203</v>
      </c>
      <c r="AN96" s="45">
        <v>44006.433568900502</v>
      </c>
      <c r="AO96" s="45">
        <v>44033.621014317097</v>
      </c>
      <c r="AP96" s="45">
        <v>44091.707638888904</v>
      </c>
      <c r="AQ96" s="45">
        <v>44091.716364733802</v>
      </c>
      <c r="AR96" s="48" t="s">
        <v>672</v>
      </c>
    </row>
    <row r="97" spans="1:44" s="19" customFormat="1" ht="41.1" customHeight="1" x14ac:dyDescent="0.2">
      <c r="A97" s="53" t="s">
        <v>217</v>
      </c>
      <c r="B97" s="53" t="s">
        <v>137</v>
      </c>
      <c r="C97" s="53" t="s">
        <v>319</v>
      </c>
      <c r="D97" s="54">
        <v>407</v>
      </c>
      <c r="E97" s="53" t="s">
        <v>673</v>
      </c>
      <c r="F97" s="53" t="s">
        <v>674</v>
      </c>
      <c r="G97" s="53" t="s">
        <v>674</v>
      </c>
      <c r="H97" s="53" t="s">
        <v>227</v>
      </c>
      <c r="I97" s="53" t="s">
        <v>276</v>
      </c>
      <c r="J97" s="53" t="s">
        <v>228</v>
      </c>
      <c r="K97" s="53" t="s">
        <v>302</v>
      </c>
      <c r="L97" s="55">
        <v>675529.92</v>
      </c>
      <c r="M97" s="55">
        <v>675529.92</v>
      </c>
      <c r="N97" s="56">
        <v>1</v>
      </c>
      <c r="O97" s="55">
        <v>675529.92</v>
      </c>
      <c r="P97" s="56">
        <v>1</v>
      </c>
      <c r="Q97" s="55">
        <v>675529.92</v>
      </c>
      <c r="R97" s="56">
        <v>675529.87</v>
      </c>
      <c r="S97" s="56"/>
      <c r="T97" s="55"/>
      <c r="U97" s="56"/>
      <c r="V97" s="55"/>
      <c r="W97" s="56"/>
      <c r="X97" s="55"/>
      <c r="Y97" s="56">
        <v>1</v>
      </c>
      <c r="Z97" s="55">
        <v>675529.92</v>
      </c>
      <c r="AA97" s="56">
        <v>675529.92</v>
      </c>
      <c r="AB97" s="57">
        <v>43909</v>
      </c>
      <c r="AC97" s="57">
        <v>43910.450729050899</v>
      </c>
      <c r="AD97" s="57">
        <v>43910</v>
      </c>
      <c r="AE97" s="57">
        <v>43915</v>
      </c>
      <c r="AF97" s="57"/>
      <c r="AG97" s="57">
        <v>43916</v>
      </c>
      <c r="AH97" s="57">
        <v>43916</v>
      </c>
      <c r="AI97" s="57">
        <v>43916.624216585697</v>
      </c>
      <c r="AJ97" s="57"/>
      <c r="AK97" s="57"/>
      <c r="AL97" s="57"/>
      <c r="AM97" s="57">
        <v>43916.635612534701</v>
      </c>
      <c r="AN97" s="57">
        <v>43920.617117245398</v>
      </c>
      <c r="AO97" s="57">
        <v>43920.627766863399</v>
      </c>
      <c r="AP97" s="57">
        <v>43949.438888888901</v>
      </c>
      <c r="AQ97" s="57">
        <v>43942.518425463</v>
      </c>
      <c r="AR97" s="53" t="s">
        <v>675</v>
      </c>
    </row>
    <row r="98" spans="1:44" s="19" customFormat="1" ht="41.1" customHeight="1" x14ac:dyDescent="0.2">
      <c r="A98" s="48" t="s">
        <v>217</v>
      </c>
      <c r="B98" s="48" t="s">
        <v>281</v>
      </c>
      <c r="C98" s="48" t="s">
        <v>319</v>
      </c>
      <c r="D98" s="49">
        <v>408</v>
      </c>
      <c r="E98" s="48" t="s">
        <v>676</v>
      </c>
      <c r="F98" s="48" t="s">
        <v>677</v>
      </c>
      <c r="G98" s="48" t="s">
        <v>678</v>
      </c>
      <c r="H98" s="48" t="s">
        <v>227</v>
      </c>
      <c r="I98" s="48" t="s">
        <v>236</v>
      </c>
      <c r="J98" s="48" t="s">
        <v>228</v>
      </c>
      <c r="K98" s="48" t="s">
        <v>29</v>
      </c>
      <c r="L98" s="50">
        <v>35456165.369999997</v>
      </c>
      <c r="M98" s="50">
        <v>35456165.369999997</v>
      </c>
      <c r="N98" s="51">
        <v>2</v>
      </c>
      <c r="O98" s="50">
        <v>35456165.369999997</v>
      </c>
      <c r="P98" s="51">
        <v>2</v>
      </c>
      <c r="Q98" s="50">
        <v>35456165.369999997</v>
      </c>
      <c r="R98" s="51">
        <v>34901095.890000001</v>
      </c>
      <c r="S98" s="51"/>
      <c r="T98" s="50"/>
      <c r="U98" s="51"/>
      <c r="V98" s="50"/>
      <c r="W98" s="51"/>
      <c r="X98" s="50"/>
      <c r="Y98" s="51">
        <v>2</v>
      </c>
      <c r="Z98" s="50">
        <v>35456165.369999997</v>
      </c>
      <c r="AA98" s="51">
        <v>35956165.369999997</v>
      </c>
      <c r="AB98" s="45">
        <v>43913</v>
      </c>
      <c r="AC98" s="45">
        <v>43913.762589895799</v>
      </c>
      <c r="AD98" s="45"/>
      <c r="AE98" s="45">
        <v>43917</v>
      </c>
      <c r="AF98" s="45">
        <v>43920</v>
      </c>
      <c r="AG98" s="45">
        <v>43928</v>
      </c>
      <c r="AH98" s="45">
        <v>43928</v>
      </c>
      <c r="AI98" s="45">
        <v>43928.585376736097</v>
      </c>
      <c r="AJ98" s="45"/>
      <c r="AK98" s="45"/>
      <c r="AL98" s="45"/>
      <c r="AM98" s="45">
        <v>43928.6190957176</v>
      </c>
      <c r="AN98" s="45">
        <v>43928.624418981497</v>
      </c>
      <c r="AO98" s="45">
        <v>43936.6177609144</v>
      </c>
      <c r="AP98" s="45">
        <v>44034</v>
      </c>
      <c r="AQ98" s="45">
        <v>44067.472195833303</v>
      </c>
      <c r="AR98" s="48" t="s">
        <v>679</v>
      </c>
    </row>
    <row r="99" spans="1:44" s="19" customFormat="1" ht="52.35" customHeight="1" x14ac:dyDescent="0.2">
      <c r="A99" s="53" t="s">
        <v>217</v>
      </c>
      <c r="B99" s="53" t="s">
        <v>281</v>
      </c>
      <c r="C99" s="53" t="s">
        <v>319</v>
      </c>
      <c r="D99" s="54">
        <v>409</v>
      </c>
      <c r="E99" s="53" t="s">
        <v>680</v>
      </c>
      <c r="F99" s="53" t="s">
        <v>681</v>
      </c>
      <c r="G99" s="53" t="s">
        <v>682</v>
      </c>
      <c r="H99" s="53" t="s">
        <v>227</v>
      </c>
      <c r="I99" s="53" t="s">
        <v>236</v>
      </c>
      <c r="J99" s="53" t="s">
        <v>228</v>
      </c>
      <c r="K99" s="53" t="s">
        <v>29</v>
      </c>
      <c r="L99" s="55">
        <v>9959064.2799999993</v>
      </c>
      <c r="M99" s="55">
        <v>9959064.2799999993</v>
      </c>
      <c r="N99" s="56">
        <v>2</v>
      </c>
      <c r="O99" s="55">
        <v>9959064.2799999993</v>
      </c>
      <c r="P99" s="56">
        <v>2</v>
      </c>
      <c r="Q99" s="55">
        <v>9959064.2799999993</v>
      </c>
      <c r="R99" s="56">
        <v>9207599.7200000007</v>
      </c>
      <c r="S99" s="56"/>
      <c r="T99" s="55"/>
      <c r="U99" s="56"/>
      <c r="V99" s="55"/>
      <c r="W99" s="56"/>
      <c r="X99" s="55"/>
      <c r="Y99" s="56">
        <v>2</v>
      </c>
      <c r="Z99" s="55">
        <v>9959064.2799999993</v>
      </c>
      <c r="AA99" s="56">
        <v>11079614.59</v>
      </c>
      <c r="AB99" s="57">
        <v>43913</v>
      </c>
      <c r="AC99" s="57">
        <v>43914.400143981497</v>
      </c>
      <c r="AD99" s="57"/>
      <c r="AE99" s="57">
        <v>43917</v>
      </c>
      <c r="AF99" s="57">
        <v>43922</v>
      </c>
      <c r="AG99" s="57">
        <v>43929</v>
      </c>
      <c r="AH99" s="57">
        <v>43929</v>
      </c>
      <c r="AI99" s="57">
        <v>43930.545898298602</v>
      </c>
      <c r="AJ99" s="57"/>
      <c r="AK99" s="57"/>
      <c r="AL99" s="57"/>
      <c r="AM99" s="57">
        <v>43930.574606678201</v>
      </c>
      <c r="AN99" s="57">
        <v>43930.673615277803</v>
      </c>
      <c r="AO99" s="57">
        <v>43937.403407175902</v>
      </c>
      <c r="AP99" s="57">
        <v>44015.53125</v>
      </c>
      <c r="AQ99" s="57">
        <v>44015.560334722199</v>
      </c>
      <c r="AR99" s="53" t="s">
        <v>683</v>
      </c>
    </row>
    <row r="100" spans="1:44" s="19" customFormat="1" ht="62.85" customHeight="1" x14ac:dyDescent="0.2">
      <c r="A100" s="48" t="s">
        <v>217</v>
      </c>
      <c r="B100" s="48" t="s">
        <v>218</v>
      </c>
      <c r="C100" s="48" t="s">
        <v>319</v>
      </c>
      <c r="D100" s="49">
        <v>410</v>
      </c>
      <c r="E100" s="48" t="s">
        <v>684</v>
      </c>
      <c r="F100" s="48" t="s">
        <v>684</v>
      </c>
      <c r="G100" s="46" t="s">
        <v>685</v>
      </c>
      <c r="H100" s="48" t="s">
        <v>227</v>
      </c>
      <c r="I100" s="48" t="s">
        <v>222</v>
      </c>
      <c r="J100" s="48" t="s">
        <v>228</v>
      </c>
      <c r="K100" s="48" t="s">
        <v>18</v>
      </c>
      <c r="L100" s="50">
        <v>3500000</v>
      </c>
      <c r="M100" s="50">
        <v>3500000</v>
      </c>
      <c r="N100" s="51">
        <v>1</v>
      </c>
      <c r="O100" s="50">
        <v>3500000</v>
      </c>
      <c r="P100" s="51">
        <v>1</v>
      </c>
      <c r="Q100" s="50">
        <v>3500000</v>
      </c>
      <c r="R100" s="51">
        <v>2012559</v>
      </c>
      <c r="S100" s="51"/>
      <c r="T100" s="50"/>
      <c r="U100" s="51"/>
      <c r="V100" s="50"/>
      <c r="W100" s="51"/>
      <c r="X100" s="50"/>
      <c r="Y100" s="51">
        <v>1</v>
      </c>
      <c r="Z100" s="50">
        <v>3500000</v>
      </c>
      <c r="AA100" s="51">
        <v>2012559</v>
      </c>
      <c r="AB100" s="45">
        <v>43928</v>
      </c>
      <c r="AC100" s="45">
        <v>43929.550492361101</v>
      </c>
      <c r="AD100" s="45">
        <v>43930</v>
      </c>
      <c r="AE100" s="45">
        <v>44011</v>
      </c>
      <c r="AF100" s="45"/>
      <c r="AG100" s="45">
        <v>44025</v>
      </c>
      <c r="AH100" s="45">
        <v>44027</v>
      </c>
      <c r="AI100" s="45">
        <v>44027.423940162</v>
      </c>
      <c r="AJ100" s="45">
        <v>44068.621683830999</v>
      </c>
      <c r="AK100" s="45">
        <v>44068.622251504603</v>
      </c>
      <c r="AL100" s="45">
        <v>44138.7499501157</v>
      </c>
      <c r="AM100" s="45">
        <v>44140.380483911998</v>
      </c>
      <c r="AN100" s="45">
        <v>44140.403670173597</v>
      </c>
      <c r="AO100" s="45">
        <v>44230.749725381902</v>
      </c>
      <c r="AP100" s="45">
        <v>44270.542361111096</v>
      </c>
      <c r="AQ100" s="45">
        <v>44264.710530983801</v>
      </c>
      <c r="AR100" s="48" t="s">
        <v>686</v>
      </c>
    </row>
    <row r="101" spans="1:44" s="19" customFormat="1" ht="41.1" customHeight="1" x14ac:dyDescent="0.2">
      <c r="A101" s="53" t="s">
        <v>217</v>
      </c>
      <c r="B101" s="53" t="s">
        <v>137</v>
      </c>
      <c r="C101" s="53" t="s">
        <v>319</v>
      </c>
      <c r="D101" s="54">
        <v>411</v>
      </c>
      <c r="E101" s="53" t="s">
        <v>687</v>
      </c>
      <c r="F101" s="53" t="s">
        <v>688</v>
      </c>
      <c r="G101" s="53" t="s">
        <v>689</v>
      </c>
      <c r="H101" s="53" t="s">
        <v>227</v>
      </c>
      <c r="I101" s="53" t="s">
        <v>236</v>
      </c>
      <c r="J101" s="53" t="s">
        <v>228</v>
      </c>
      <c r="K101" s="53" t="s">
        <v>23</v>
      </c>
      <c r="L101" s="55">
        <v>343272379.12</v>
      </c>
      <c r="M101" s="55">
        <v>343272379.12</v>
      </c>
      <c r="N101" s="56">
        <v>820</v>
      </c>
      <c r="O101" s="55">
        <v>343271050.82999998</v>
      </c>
      <c r="P101" s="56">
        <v>635</v>
      </c>
      <c r="Q101" s="55">
        <v>311174653.31999999</v>
      </c>
      <c r="R101" s="56">
        <v>224542666.71000001</v>
      </c>
      <c r="S101" s="56">
        <v>185</v>
      </c>
      <c r="T101" s="55">
        <v>32097725.800000001</v>
      </c>
      <c r="U101" s="56"/>
      <c r="V101" s="55"/>
      <c r="W101" s="56"/>
      <c r="X101" s="55"/>
      <c r="Y101" s="56">
        <v>635</v>
      </c>
      <c r="Z101" s="55">
        <v>311174653.31999999</v>
      </c>
      <c r="AA101" s="56">
        <v>282414507.66000003</v>
      </c>
      <c r="AB101" s="57">
        <v>44050</v>
      </c>
      <c r="AC101" s="57">
        <v>44051.6793580671</v>
      </c>
      <c r="AD101" s="57"/>
      <c r="AE101" s="57">
        <v>44070</v>
      </c>
      <c r="AF101" s="57">
        <v>44078</v>
      </c>
      <c r="AG101" s="57">
        <v>44088</v>
      </c>
      <c r="AH101" s="57">
        <v>44090</v>
      </c>
      <c r="AI101" s="57">
        <v>44090.419416550903</v>
      </c>
      <c r="AJ101" s="57"/>
      <c r="AK101" s="57"/>
      <c r="AL101" s="57"/>
      <c r="AM101" s="57">
        <v>44104.428435567097</v>
      </c>
      <c r="AN101" s="57">
        <v>44110.397782986103</v>
      </c>
      <c r="AO101" s="57">
        <v>44160.845239201401</v>
      </c>
      <c r="AP101" s="57">
        <v>44193</v>
      </c>
      <c r="AQ101" s="57">
        <v>44445.505359456001</v>
      </c>
      <c r="AR101" s="53" t="s">
        <v>690</v>
      </c>
    </row>
    <row r="102" spans="1:44" s="19" customFormat="1" ht="41.1" customHeight="1" x14ac:dyDescent="0.2">
      <c r="A102" s="48" t="s">
        <v>217</v>
      </c>
      <c r="B102" s="48" t="s">
        <v>233</v>
      </c>
      <c r="C102" s="48" t="s">
        <v>691</v>
      </c>
      <c r="D102" s="49">
        <v>412</v>
      </c>
      <c r="E102" s="48" t="s">
        <v>692</v>
      </c>
      <c r="F102" s="48" t="s">
        <v>693</v>
      </c>
      <c r="G102" s="48" t="s">
        <v>694</v>
      </c>
      <c r="H102" s="48" t="s">
        <v>227</v>
      </c>
      <c r="I102" s="48" t="s">
        <v>236</v>
      </c>
      <c r="J102" s="48" t="s">
        <v>228</v>
      </c>
      <c r="K102" s="48" t="s">
        <v>34</v>
      </c>
      <c r="L102" s="50">
        <v>22472334</v>
      </c>
      <c r="M102" s="50">
        <v>22472334</v>
      </c>
      <c r="N102" s="51">
        <v>32</v>
      </c>
      <c r="O102" s="50">
        <v>22472334</v>
      </c>
      <c r="P102" s="51">
        <v>30</v>
      </c>
      <c r="Q102" s="50">
        <v>22149875</v>
      </c>
      <c r="R102" s="51">
        <v>12152832.51</v>
      </c>
      <c r="S102" s="51">
        <v>2</v>
      </c>
      <c r="T102" s="50">
        <v>322459</v>
      </c>
      <c r="U102" s="51"/>
      <c r="V102" s="50"/>
      <c r="W102" s="51"/>
      <c r="X102" s="50"/>
      <c r="Y102" s="51">
        <v>30</v>
      </c>
      <c r="Z102" s="50">
        <v>22149875</v>
      </c>
      <c r="AA102" s="51">
        <v>12159146.51</v>
      </c>
      <c r="AB102" s="45">
        <v>44210</v>
      </c>
      <c r="AC102" s="45">
        <v>44222.736758067098</v>
      </c>
      <c r="AD102" s="45"/>
      <c r="AE102" s="45">
        <v>44239</v>
      </c>
      <c r="AF102" s="45">
        <v>44256</v>
      </c>
      <c r="AG102" s="45">
        <v>44263</v>
      </c>
      <c r="AH102" s="45">
        <v>44265</v>
      </c>
      <c r="AI102" s="45">
        <v>44265.443845752299</v>
      </c>
      <c r="AJ102" s="45"/>
      <c r="AK102" s="45"/>
      <c r="AL102" s="45"/>
      <c r="AM102" s="45">
        <v>44277.398293749997</v>
      </c>
      <c r="AN102" s="45">
        <v>44277.509983020798</v>
      </c>
      <c r="AO102" s="45">
        <v>44350.410661076399</v>
      </c>
      <c r="AP102" s="45">
        <v>44405.663194444402</v>
      </c>
      <c r="AQ102" s="45">
        <v>44424.407134490699</v>
      </c>
      <c r="AR102" s="48" t="s">
        <v>695</v>
      </c>
    </row>
    <row r="103" spans="1:44" s="19" customFormat="1" ht="52.35" customHeight="1" x14ac:dyDescent="0.2">
      <c r="A103" s="53" t="s">
        <v>217</v>
      </c>
      <c r="B103" s="53" t="s">
        <v>218</v>
      </c>
      <c r="C103" s="53" t="s">
        <v>319</v>
      </c>
      <c r="D103" s="54">
        <v>413</v>
      </c>
      <c r="E103" s="53" t="s">
        <v>696</v>
      </c>
      <c r="F103" s="53" t="s">
        <v>697</v>
      </c>
      <c r="G103" s="53" t="s">
        <v>698</v>
      </c>
      <c r="H103" s="53" t="s">
        <v>227</v>
      </c>
      <c r="I103" s="53" t="s">
        <v>222</v>
      </c>
      <c r="J103" s="53" t="s">
        <v>228</v>
      </c>
      <c r="K103" s="53" t="s">
        <v>30</v>
      </c>
      <c r="L103" s="55">
        <v>2700000</v>
      </c>
      <c r="M103" s="55">
        <v>2700000</v>
      </c>
      <c r="N103" s="56">
        <v>1</v>
      </c>
      <c r="O103" s="55">
        <v>2700000</v>
      </c>
      <c r="P103" s="56">
        <v>1</v>
      </c>
      <c r="Q103" s="55">
        <v>2700000</v>
      </c>
      <c r="R103" s="56">
        <v>108000</v>
      </c>
      <c r="S103" s="56"/>
      <c r="T103" s="55"/>
      <c r="U103" s="56"/>
      <c r="V103" s="55"/>
      <c r="W103" s="56"/>
      <c r="X103" s="55"/>
      <c r="Y103" s="56">
        <v>1</v>
      </c>
      <c r="Z103" s="55">
        <v>2700000</v>
      </c>
      <c r="AA103" s="56">
        <v>2700000</v>
      </c>
      <c r="AB103" s="57">
        <v>44001</v>
      </c>
      <c r="AC103" s="57">
        <v>44001.533688391202</v>
      </c>
      <c r="AD103" s="57">
        <v>44002</v>
      </c>
      <c r="AE103" s="57">
        <v>44032</v>
      </c>
      <c r="AF103" s="57"/>
      <c r="AG103" s="57">
        <v>44047</v>
      </c>
      <c r="AH103" s="57">
        <v>44049</v>
      </c>
      <c r="AI103" s="57">
        <v>44049.417725925901</v>
      </c>
      <c r="AJ103" s="57">
        <v>44083.420670520798</v>
      </c>
      <c r="AK103" s="57">
        <v>44083.4208741088</v>
      </c>
      <c r="AL103" s="57">
        <v>44109.447992708301</v>
      </c>
      <c r="AM103" s="57">
        <v>44109.449931678202</v>
      </c>
      <c r="AN103" s="57">
        <v>44109.470305092596</v>
      </c>
      <c r="AO103" s="57">
        <v>44119.6930446759</v>
      </c>
      <c r="AP103" s="57">
        <v>44155.6</v>
      </c>
      <c r="AQ103" s="57">
        <v>44155.668478669002</v>
      </c>
      <c r="AR103" s="53" t="s">
        <v>699</v>
      </c>
    </row>
    <row r="104" spans="1:44" s="19" customFormat="1" ht="41.1" customHeight="1" x14ac:dyDescent="0.2">
      <c r="A104" s="48" t="s">
        <v>217</v>
      </c>
      <c r="B104" s="48" t="s">
        <v>137</v>
      </c>
      <c r="C104" s="48" t="s">
        <v>319</v>
      </c>
      <c r="D104" s="49">
        <v>414</v>
      </c>
      <c r="E104" s="48" t="s">
        <v>700</v>
      </c>
      <c r="F104" s="48" t="s">
        <v>701</v>
      </c>
      <c r="G104" s="48" t="s">
        <v>702</v>
      </c>
      <c r="H104" s="48" t="s">
        <v>227</v>
      </c>
      <c r="I104" s="48" t="s">
        <v>236</v>
      </c>
      <c r="J104" s="48" t="s">
        <v>228</v>
      </c>
      <c r="K104" s="48" t="s">
        <v>302</v>
      </c>
      <c r="L104" s="50">
        <v>18344689.16</v>
      </c>
      <c r="M104" s="50">
        <v>18344689.16</v>
      </c>
      <c r="N104" s="51">
        <v>31</v>
      </c>
      <c r="O104" s="50">
        <v>18344689.16</v>
      </c>
      <c r="P104" s="51">
        <v>19</v>
      </c>
      <c r="Q104" s="50">
        <v>17644380.359999999</v>
      </c>
      <c r="R104" s="51">
        <v>16343633.810000001</v>
      </c>
      <c r="S104" s="51">
        <v>12</v>
      </c>
      <c r="T104" s="50">
        <v>700308.8</v>
      </c>
      <c r="U104" s="51"/>
      <c r="V104" s="50"/>
      <c r="W104" s="51"/>
      <c r="X104" s="50"/>
      <c r="Y104" s="51">
        <v>18</v>
      </c>
      <c r="Z104" s="50">
        <v>17287284.039999999</v>
      </c>
      <c r="AA104" s="51">
        <v>17042657.510000002</v>
      </c>
      <c r="AB104" s="45">
        <v>44106</v>
      </c>
      <c r="AC104" s="45">
        <v>44106.772745868097</v>
      </c>
      <c r="AD104" s="45"/>
      <c r="AE104" s="45">
        <v>44127</v>
      </c>
      <c r="AF104" s="45"/>
      <c r="AG104" s="45">
        <v>44137</v>
      </c>
      <c r="AH104" s="45">
        <v>44138</v>
      </c>
      <c r="AI104" s="45">
        <v>44138.423376006896</v>
      </c>
      <c r="AJ104" s="45"/>
      <c r="AK104" s="45"/>
      <c r="AL104" s="45"/>
      <c r="AM104" s="45">
        <v>44146.418504085603</v>
      </c>
      <c r="AN104" s="45">
        <v>44147.491126655099</v>
      </c>
      <c r="AO104" s="45">
        <v>44180.7160937847</v>
      </c>
      <c r="AP104" s="45">
        <v>44230.809027777803</v>
      </c>
      <c r="AQ104" s="45">
        <v>44274.374674305604</v>
      </c>
      <c r="AR104" s="48" t="s">
        <v>703</v>
      </c>
    </row>
    <row r="105" spans="1:44" s="19" customFormat="1" ht="41.1" customHeight="1" x14ac:dyDescent="0.2">
      <c r="A105" s="53" t="s">
        <v>217</v>
      </c>
      <c r="B105" s="53" t="s">
        <v>137</v>
      </c>
      <c r="C105" s="53" t="s">
        <v>319</v>
      </c>
      <c r="D105" s="54">
        <v>415</v>
      </c>
      <c r="E105" s="53" t="s">
        <v>704</v>
      </c>
      <c r="F105" s="53" t="s">
        <v>705</v>
      </c>
      <c r="G105" s="53" t="s">
        <v>705</v>
      </c>
      <c r="H105" s="53" t="s">
        <v>227</v>
      </c>
      <c r="I105" s="53" t="s">
        <v>276</v>
      </c>
      <c r="J105" s="53" t="s">
        <v>228</v>
      </c>
      <c r="K105" s="53" t="s">
        <v>302</v>
      </c>
      <c r="L105" s="55">
        <v>8231439</v>
      </c>
      <c r="M105" s="55">
        <v>8231439</v>
      </c>
      <c r="N105" s="56">
        <v>3</v>
      </c>
      <c r="O105" s="55">
        <v>8231439</v>
      </c>
      <c r="P105" s="56">
        <v>3</v>
      </c>
      <c r="Q105" s="55">
        <v>8231439</v>
      </c>
      <c r="R105" s="56">
        <v>8231424</v>
      </c>
      <c r="S105" s="56"/>
      <c r="T105" s="55"/>
      <c r="U105" s="56"/>
      <c r="V105" s="55"/>
      <c r="W105" s="56"/>
      <c r="X105" s="55"/>
      <c r="Y105" s="56">
        <v>3</v>
      </c>
      <c r="Z105" s="55">
        <v>8231439</v>
      </c>
      <c r="AA105" s="56">
        <v>9877708.8000000007</v>
      </c>
      <c r="AB105" s="57">
        <v>43943</v>
      </c>
      <c r="AC105" s="57">
        <v>43944.549050115696</v>
      </c>
      <c r="AD105" s="57">
        <v>43945</v>
      </c>
      <c r="AE105" s="57">
        <v>43956</v>
      </c>
      <c r="AF105" s="57">
        <v>43957</v>
      </c>
      <c r="AG105" s="57">
        <v>43962</v>
      </c>
      <c r="AH105" s="57">
        <v>43963</v>
      </c>
      <c r="AI105" s="57">
        <v>43963.4214476505</v>
      </c>
      <c r="AJ105" s="57"/>
      <c r="AK105" s="57">
        <v>44018.436060960703</v>
      </c>
      <c r="AL105" s="57"/>
      <c r="AM105" s="57">
        <v>43963.527933564801</v>
      </c>
      <c r="AN105" s="57">
        <v>43963.534363229199</v>
      </c>
      <c r="AO105" s="57">
        <v>43972.515842592598</v>
      </c>
      <c r="AP105" s="57">
        <v>44015.275694444397</v>
      </c>
      <c r="AQ105" s="57">
        <v>44020.517108182903</v>
      </c>
      <c r="AR105" s="53" t="s">
        <v>706</v>
      </c>
    </row>
    <row r="106" spans="1:44" s="19" customFormat="1" ht="52.35" customHeight="1" x14ac:dyDescent="0.2">
      <c r="A106" s="48" t="s">
        <v>217</v>
      </c>
      <c r="B106" s="48" t="s">
        <v>137</v>
      </c>
      <c r="C106" s="48" t="s">
        <v>319</v>
      </c>
      <c r="D106" s="49">
        <v>416</v>
      </c>
      <c r="E106" s="48" t="s">
        <v>707</v>
      </c>
      <c r="F106" s="48" t="s">
        <v>708</v>
      </c>
      <c r="G106" s="48" t="s">
        <v>709</v>
      </c>
      <c r="H106" s="48" t="s">
        <v>227</v>
      </c>
      <c r="I106" s="48" t="s">
        <v>276</v>
      </c>
      <c r="J106" s="48" t="s">
        <v>228</v>
      </c>
      <c r="K106" s="48" t="s">
        <v>302</v>
      </c>
      <c r="L106" s="50">
        <v>6755000</v>
      </c>
      <c r="M106" s="50">
        <v>6755000</v>
      </c>
      <c r="N106" s="51">
        <v>2</v>
      </c>
      <c r="O106" s="50">
        <v>6755000</v>
      </c>
      <c r="P106" s="51">
        <v>2</v>
      </c>
      <c r="Q106" s="50">
        <v>6755000</v>
      </c>
      <c r="R106" s="51">
        <v>6664000</v>
      </c>
      <c r="S106" s="51"/>
      <c r="T106" s="50"/>
      <c r="U106" s="51"/>
      <c r="V106" s="50"/>
      <c r="W106" s="51"/>
      <c r="X106" s="50"/>
      <c r="Y106" s="51">
        <v>2</v>
      </c>
      <c r="Z106" s="50">
        <v>6755000</v>
      </c>
      <c r="AA106" s="51">
        <v>3150000</v>
      </c>
      <c r="AB106" s="45">
        <v>43959</v>
      </c>
      <c r="AC106" s="45">
        <v>43959.714949108798</v>
      </c>
      <c r="AD106" s="45">
        <v>43959</v>
      </c>
      <c r="AE106" s="45">
        <v>43965</v>
      </c>
      <c r="AF106" s="45">
        <v>43966</v>
      </c>
      <c r="AG106" s="45">
        <v>43972</v>
      </c>
      <c r="AH106" s="45">
        <v>43973</v>
      </c>
      <c r="AI106" s="45">
        <v>43973.418018402801</v>
      </c>
      <c r="AJ106" s="45"/>
      <c r="AK106" s="45"/>
      <c r="AL106" s="45"/>
      <c r="AM106" s="45">
        <v>43973.427845104197</v>
      </c>
      <c r="AN106" s="45">
        <v>43973.432527002296</v>
      </c>
      <c r="AO106" s="45">
        <v>44013.3954099537</v>
      </c>
      <c r="AP106" s="45">
        <v>44020</v>
      </c>
      <c r="AQ106" s="45">
        <v>44013.576797766204</v>
      </c>
      <c r="AR106" s="48" t="s">
        <v>710</v>
      </c>
    </row>
    <row r="107" spans="1:44" s="19" customFormat="1" ht="41.1" customHeight="1" x14ac:dyDescent="0.2">
      <c r="A107" s="53" t="s">
        <v>217</v>
      </c>
      <c r="B107" s="53" t="s">
        <v>233</v>
      </c>
      <c r="C107" s="53" t="s">
        <v>319</v>
      </c>
      <c r="D107" s="54">
        <v>417</v>
      </c>
      <c r="E107" s="53" t="s">
        <v>711</v>
      </c>
      <c r="F107" s="53" t="s">
        <v>712</v>
      </c>
      <c r="G107" s="53" t="s">
        <v>713</v>
      </c>
      <c r="H107" s="53" t="s">
        <v>227</v>
      </c>
      <c r="I107" s="53" t="s">
        <v>222</v>
      </c>
      <c r="J107" s="53" t="s">
        <v>228</v>
      </c>
      <c r="K107" s="53" t="s">
        <v>317</v>
      </c>
      <c r="L107" s="55">
        <v>20647000</v>
      </c>
      <c r="M107" s="55">
        <v>20647000</v>
      </c>
      <c r="N107" s="56">
        <v>2</v>
      </c>
      <c r="O107" s="55">
        <v>20647000</v>
      </c>
      <c r="P107" s="56">
        <v>2</v>
      </c>
      <c r="Q107" s="55">
        <v>20647000</v>
      </c>
      <c r="R107" s="56">
        <v>20053000</v>
      </c>
      <c r="S107" s="56"/>
      <c r="T107" s="55"/>
      <c r="U107" s="56"/>
      <c r="V107" s="55"/>
      <c r="W107" s="56"/>
      <c r="X107" s="55"/>
      <c r="Y107" s="56">
        <v>2</v>
      </c>
      <c r="Z107" s="55">
        <v>20647000</v>
      </c>
      <c r="AA107" s="56">
        <v>22677160</v>
      </c>
      <c r="AB107" s="57">
        <v>43963</v>
      </c>
      <c r="AC107" s="57">
        <v>43965.499901388903</v>
      </c>
      <c r="AD107" s="57">
        <v>43965</v>
      </c>
      <c r="AE107" s="57">
        <v>43986</v>
      </c>
      <c r="AF107" s="57"/>
      <c r="AG107" s="57">
        <v>44004</v>
      </c>
      <c r="AH107" s="57">
        <v>44006</v>
      </c>
      <c r="AI107" s="57">
        <v>44006.418057754599</v>
      </c>
      <c r="AJ107" s="57">
        <v>44077.4606951389</v>
      </c>
      <c r="AK107" s="57">
        <v>44077.462919907397</v>
      </c>
      <c r="AL107" s="57">
        <v>44096.671256713002</v>
      </c>
      <c r="AM107" s="57">
        <v>44105.4250139699</v>
      </c>
      <c r="AN107" s="57">
        <v>44105.4339644676</v>
      </c>
      <c r="AO107" s="57">
        <v>44110.755818750004</v>
      </c>
      <c r="AP107" s="57">
        <v>44158.745833333298</v>
      </c>
      <c r="AQ107" s="57">
        <v>44160.494084455997</v>
      </c>
      <c r="AR107" s="53" t="s">
        <v>714</v>
      </c>
    </row>
    <row r="108" spans="1:44" s="19" customFormat="1" ht="41.1" customHeight="1" x14ac:dyDescent="0.2">
      <c r="A108" s="48" t="s">
        <v>217</v>
      </c>
      <c r="B108" s="48" t="s">
        <v>281</v>
      </c>
      <c r="C108" s="48" t="s">
        <v>319</v>
      </c>
      <c r="D108" s="49">
        <v>418</v>
      </c>
      <c r="E108" s="48" t="s">
        <v>715</v>
      </c>
      <c r="F108" s="48" t="s">
        <v>716</v>
      </c>
      <c r="G108" s="48" t="s">
        <v>717</v>
      </c>
      <c r="H108" s="48" t="s">
        <v>221</v>
      </c>
      <c r="I108" s="48" t="s">
        <v>236</v>
      </c>
      <c r="J108" s="48" t="s">
        <v>228</v>
      </c>
      <c r="K108" s="48" t="s">
        <v>18</v>
      </c>
      <c r="L108" s="50">
        <v>382998</v>
      </c>
      <c r="M108" s="50">
        <v>382998</v>
      </c>
      <c r="N108" s="51">
        <v>1</v>
      </c>
      <c r="O108" s="50">
        <v>382998</v>
      </c>
      <c r="P108" s="51">
        <v>1</v>
      </c>
      <c r="Q108" s="50">
        <v>382998</v>
      </c>
      <c r="R108" s="51">
        <v>310551.12</v>
      </c>
      <c r="S108" s="51"/>
      <c r="T108" s="50"/>
      <c r="U108" s="51"/>
      <c r="V108" s="50"/>
      <c r="W108" s="51"/>
      <c r="X108" s="50"/>
      <c r="Y108" s="51"/>
      <c r="Z108" s="50"/>
      <c r="AA108" s="51"/>
      <c r="AB108" s="45">
        <v>44119</v>
      </c>
      <c r="AC108" s="45">
        <v>44119.650320335699</v>
      </c>
      <c r="AD108" s="45"/>
      <c r="AE108" s="45">
        <v>44127</v>
      </c>
      <c r="AF108" s="45"/>
      <c r="AG108" s="45">
        <v>44137</v>
      </c>
      <c r="AH108" s="45">
        <v>44138</v>
      </c>
      <c r="AI108" s="45">
        <v>44138.378138194399</v>
      </c>
      <c r="AJ108" s="45"/>
      <c r="AK108" s="45"/>
      <c r="AL108" s="45"/>
      <c r="AM108" s="45">
        <v>44144.378586111103</v>
      </c>
      <c r="AN108" s="45">
        <v>44144.384243252302</v>
      </c>
      <c r="AO108" s="45">
        <v>44147.618661886598</v>
      </c>
      <c r="AP108" s="45"/>
      <c r="AQ108" s="45">
        <v>44174</v>
      </c>
      <c r="AR108" s="48" t="s">
        <v>718</v>
      </c>
    </row>
    <row r="109" spans="1:44" s="19" customFormat="1" ht="41.1" customHeight="1" x14ac:dyDescent="0.2">
      <c r="A109" s="53" t="s">
        <v>217</v>
      </c>
      <c r="B109" s="53" t="s">
        <v>218</v>
      </c>
      <c r="C109" s="53" t="s">
        <v>319</v>
      </c>
      <c r="D109" s="54">
        <v>419</v>
      </c>
      <c r="E109" s="53" t="s">
        <v>719</v>
      </c>
      <c r="F109" s="53" t="s">
        <v>719</v>
      </c>
      <c r="G109" s="53" t="s">
        <v>720</v>
      </c>
      <c r="H109" s="53" t="s">
        <v>227</v>
      </c>
      <c r="I109" s="53" t="s">
        <v>222</v>
      </c>
      <c r="J109" s="53" t="s">
        <v>228</v>
      </c>
      <c r="K109" s="53" t="s">
        <v>29</v>
      </c>
      <c r="L109" s="55">
        <v>64618121.899999999</v>
      </c>
      <c r="M109" s="55">
        <v>64618121.899999999</v>
      </c>
      <c r="N109" s="56">
        <v>2</v>
      </c>
      <c r="O109" s="55">
        <v>64618121.899999999</v>
      </c>
      <c r="P109" s="56">
        <v>2</v>
      </c>
      <c r="Q109" s="55">
        <v>64618121.899999999</v>
      </c>
      <c r="R109" s="56">
        <v>43274070.109999999</v>
      </c>
      <c r="S109" s="56"/>
      <c r="T109" s="55"/>
      <c r="U109" s="56"/>
      <c r="V109" s="55"/>
      <c r="W109" s="56"/>
      <c r="X109" s="55"/>
      <c r="Y109" s="56">
        <v>2</v>
      </c>
      <c r="Z109" s="55">
        <v>64618121.899999999</v>
      </c>
      <c r="AA109" s="56">
        <v>64618121.899999999</v>
      </c>
      <c r="AB109" s="57">
        <v>43966</v>
      </c>
      <c r="AC109" s="57">
        <v>43966.529034838</v>
      </c>
      <c r="AD109" s="57">
        <v>43966</v>
      </c>
      <c r="AE109" s="57">
        <v>44018</v>
      </c>
      <c r="AF109" s="57"/>
      <c r="AG109" s="57">
        <v>44068</v>
      </c>
      <c r="AH109" s="57">
        <v>44070</v>
      </c>
      <c r="AI109" s="57">
        <v>44070.418495486098</v>
      </c>
      <c r="AJ109" s="57">
        <v>44090.4594027778</v>
      </c>
      <c r="AK109" s="57">
        <v>44090.460697025497</v>
      </c>
      <c r="AL109" s="57">
        <v>44104.467521794002</v>
      </c>
      <c r="AM109" s="57">
        <v>44104.479807870397</v>
      </c>
      <c r="AN109" s="57">
        <v>44104.498742280099</v>
      </c>
      <c r="AO109" s="57">
        <v>44112.642722650497</v>
      </c>
      <c r="AP109" s="57">
        <v>44193.653472222199</v>
      </c>
      <c r="AQ109" s="57">
        <v>44203.385727511602</v>
      </c>
      <c r="AR109" s="53" t="s">
        <v>721</v>
      </c>
    </row>
    <row r="110" spans="1:44" s="19" customFormat="1" ht="73.5" customHeight="1" x14ac:dyDescent="0.2">
      <c r="A110" s="48" t="s">
        <v>217</v>
      </c>
      <c r="B110" s="48" t="s">
        <v>281</v>
      </c>
      <c r="C110" s="48" t="s">
        <v>319</v>
      </c>
      <c r="D110" s="49">
        <v>420</v>
      </c>
      <c r="E110" s="48" t="s">
        <v>722</v>
      </c>
      <c r="F110" s="48" t="s">
        <v>722</v>
      </c>
      <c r="G110" s="48" t="s">
        <v>723</v>
      </c>
      <c r="H110" s="48" t="s">
        <v>227</v>
      </c>
      <c r="I110" s="48" t="s">
        <v>222</v>
      </c>
      <c r="J110" s="48" t="s">
        <v>228</v>
      </c>
      <c r="K110" s="48" t="s">
        <v>312</v>
      </c>
      <c r="L110" s="50">
        <v>33907312.640000001</v>
      </c>
      <c r="M110" s="50">
        <v>33907312.640000001</v>
      </c>
      <c r="N110" s="51">
        <v>5</v>
      </c>
      <c r="O110" s="50">
        <v>33907312.640000001</v>
      </c>
      <c r="P110" s="51">
        <v>5</v>
      </c>
      <c r="Q110" s="50">
        <v>33907312.640000001</v>
      </c>
      <c r="R110" s="51">
        <v>27218242.68</v>
      </c>
      <c r="S110" s="51"/>
      <c r="T110" s="50"/>
      <c r="U110" s="51"/>
      <c r="V110" s="50"/>
      <c r="W110" s="51"/>
      <c r="X110" s="50"/>
      <c r="Y110" s="51">
        <v>5</v>
      </c>
      <c r="Z110" s="50">
        <v>33907312.640000001</v>
      </c>
      <c r="AA110" s="51">
        <v>31401902.219999999</v>
      </c>
      <c r="AB110" s="45">
        <v>43971</v>
      </c>
      <c r="AC110" s="45">
        <v>43973.610168599502</v>
      </c>
      <c r="AD110" s="45">
        <v>43974</v>
      </c>
      <c r="AE110" s="45">
        <v>44001</v>
      </c>
      <c r="AF110" s="45">
        <v>44006</v>
      </c>
      <c r="AG110" s="45">
        <v>44015</v>
      </c>
      <c r="AH110" s="45">
        <v>44018</v>
      </c>
      <c r="AI110" s="45">
        <v>44018.436111261602</v>
      </c>
      <c r="AJ110" s="45">
        <v>44099.406920451402</v>
      </c>
      <c r="AK110" s="45">
        <v>44099.407700810203</v>
      </c>
      <c r="AL110" s="45">
        <v>44385.490224108798</v>
      </c>
      <c r="AM110" s="45">
        <v>44323.428712118097</v>
      </c>
      <c r="AN110" s="45">
        <v>44385.511625544001</v>
      </c>
      <c r="AO110" s="45">
        <v>44358.422269525501</v>
      </c>
      <c r="AP110" s="45">
        <v>44434.506944444402</v>
      </c>
      <c r="AQ110" s="45">
        <v>44553.418437419001</v>
      </c>
      <c r="AR110" s="48" t="s">
        <v>724</v>
      </c>
    </row>
    <row r="111" spans="1:44" s="19" customFormat="1" ht="41.1" customHeight="1" x14ac:dyDescent="0.2">
      <c r="A111" s="53" t="s">
        <v>217</v>
      </c>
      <c r="B111" s="53" t="s">
        <v>281</v>
      </c>
      <c r="C111" s="53" t="s">
        <v>319</v>
      </c>
      <c r="D111" s="54">
        <v>421</v>
      </c>
      <c r="E111" s="53" t="s">
        <v>725</v>
      </c>
      <c r="F111" s="53" t="s">
        <v>726</v>
      </c>
      <c r="G111" s="53" t="s">
        <v>727</v>
      </c>
      <c r="H111" s="53" t="s">
        <v>227</v>
      </c>
      <c r="I111" s="53" t="s">
        <v>236</v>
      </c>
      <c r="J111" s="53" t="s">
        <v>228</v>
      </c>
      <c r="K111" s="53" t="s">
        <v>33</v>
      </c>
      <c r="L111" s="55">
        <v>4605000</v>
      </c>
      <c r="M111" s="55">
        <v>4605000</v>
      </c>
      <c r="N111" s="56">
        <v>3</v>
      </c>
      <c r="O111" s="55">
        <v>4605000</v>
      </c>
      <c r="P111" s="56">
        <v>3</v>
      </c>
      <c r="Q111" s="55">
        <v>4605000</v>
      </c>
      <c r="R111" s="56">
        <v>4305571.9000000004</v>
      </c>
      <c r="S111" s="56"/>
      <c r="T111" s="55"/>
      <c r="U111" s="56"/>
      <c r="V111" s="55"/>
      <c r="W111" s="56"/>
      <c r="X111" s="55"/>
      <c r="Y111" s="56">
        <v>3</v>
      </c>
      <c r="Z111" s="55">
        <v>4605000</v>
      </c>
      <c r="AA111" s="56">
        <v>4305571.9000000004</v>
      </c>
      <c r="AB111" s="57">
        <v>43976</v>
      </c>
      <c r="AC111" s="57">
        <v>43976.707744409701</v>
      </c>
      <c r="AD111" s="57"/>
      <c r="AE111" s="57">
        <v>43994</v>
      </c>
      <c r="AF111" s="57">
        <v>44015</v>
      </c>
      <c r="AG111" s="57">
        <v>44022</v>
      </c>
      <c r="AH111" s="57">
        <v>44026</v>
      </c>
      <c r="AI111" s="57">
        <v>44026.421002280098</v>
      </c>
      <c r="AJ111" s="57"/>
      <c r="AK111" s="57"/>
      <c r="AL111" s="57"/>
      <c r="AM111" s="57">
        <v>44032.418463541697</v>
      </c>
      <c r="AN111" s="57">
        <v>44032.442106597198</v>
      </c>
      <c r="AO111" s="57">
        <v>44096.4193015856</v>
      </c>
      <c r="AP111" s="57">
        <v>44180</v>
      </c>
      <c r="AQ111" s="57">
        <v>44180.448922025498</v>
      </c>
      <c r="AR111" s="53" t="s">
        <v>728</v>
      </c>
    </row>
    <row r="112" spans="1:44" s="19" customFormat="1" ht="41.1" customHeight="1" x14ac:dyDescent="0.2">
      <c r="A112" s="48" t="s">
        <v>217</v>
      </c>
      <c r="B112" s="48" t="s">
        <v>218</v>
      </c>
      <c r="C112" s="48" t="s">
        <v>319</v>
      </c>
      <c r="D112" s="49">
        <v>422</v>
      </c>
      <c r="E112" s="48" t="s">
        <v>729</v>
      </c>
      <c r="F112" s="48" t="s">
        <v>730</v>
      </c>
      <c r="G112" s="48" t="s">
        <v>731</v>
      </c>
      <c r="H112" s="48" t="s">
        <v>221</v>
      </c>
      <c r="I112" s="48" t="s">
        <v>222</v>
      </c>
      <c r="J112" s="48" t="s">
        <v>228</v>
      </c>
      <c r="K112" s="48" t="s">
        <v>302</v>
      </c>
      <c r="L112" s="50">
        <v>2391950</v>
      </c>
      <c r="M112" s="50">
        <v>2391950</v>
      </c>
      <c r="N112" s="51">
        <v>1</v>
      </c>
      <c r="O112" s="50">
        <v>2391950</v>
      </c>
      <c r="P112" s="51">
        <v>1</v>
      </c>
      <c r="Q112" s="50">
        <v>2391950</v>
      </c>
      <c r="R112" s="51">
        <v>1719450</v>
      </c>
      <c r="S112" s="51"/>
      <c r="T112" s="50"/>
      <c r="U112" s="51"/>
      <c r="V112" s="50"/>
      <c r="W112" s="51"/>
      <c r="X112" s="50"/>
      <c r="Y112" s="51"/>
      <c r="Z112" s="50"/>
      <c r="AA112" s="51"/>
      <c r="AB112" s="45">
        <v>43991</v>
      </c>
      <c r="AC112" s="45">
        <v>43991.6759135764</v>
      </c>
      <c r="AD112" s="45">
        <v>43991</v>
      </c>
      <c r="AE112" s="45">
        <v>44008</v>
      </c>
      <c r="AF112" s="45"/>
      <c r="AG112" s="45">
        <v>44027</v>
      </c>
      <c r="AH112" s="45">
        <v>44028</v>
      </c>
      <c r="AI112" s="45">
        <v>44028.421293749998</v>
      </c>
      <c r="AJ112" s="45"/>
      <c r="AK112" s="45"/>
      <c r="AL112" s="45"/>
      <c r="AM112" s="45">
        <v>44039.607546956002</v>
      </c>
      <c r="AN112" s="45">
        <v>44039.612204282399</v>
      </c>
      <c r="AO112" s="45">
        <v>44074.712410150503</v>
      </c>
      <c r="AP112" s="45"/>
      <c r="AQ112" s="45">
        <v>44176</v>
      </c>
      <c r="AR112" s="48" t="s">
        <v>732</v>
      </c>
    </row>
    <row r="113" spans="1:44" s="19" customFormat="1" ht="41.1" customHeight="1" x14ac:dyDescent="0.2">
      <c r="A113" s="53" t="s">
        <v>217</v>
      </c>
      <c r="B113" s="53" t="s">
        <v>137</v>
      </c>
      <c r="C113" s="53" t="s">
        <v>319</v>
      </c>
      <c r="D113" s="54">
        <v>423</v>
      </c>
      <c r="E113" s="53" t="s">
        <v>733</v>
      </c>
      <c r="F113" s="53" t="s">
        <v>734</v>
      </c>
      <c r="G113" s="53" t="s">
        <v>735</v>
      </c>
      <c r="H113" s="53" t="s">
        <v>227</v>
      </c>
      <c r="I113" s="53" t="s">
        <v>236</v>
      </c>
      <c r="J113" s="53" t="s">
        <v>228</v>
      </c>
      <c r="K113" s="53" t="s">
        <v>302</v>
      </c>
      <c r="L113" s="55">
        <v>211783409.33000001</v>
      </c>
      <c r="M113" s="55">
        <v>211783409.33000001</v>
      </c>
      <c r="N113" s="56">
        <v>11</v>
      </c>
      <c r="O113" s="55">
        <v>211783409.33000001</v>
      </c>
      <c r="P113" s="56">
        <v>10</v>
      </c>
      <c r="Q113" s="55">
        <v>164592054.55000001</v>
      </c>
      <c r="R113" s="56">
        <v>151320949.19999999</v>
      </c>
      <c r="S113" s="56">
        <v>1</v>
      </c>
      <c r="T113" s="55">
        <v>47191354.780000001</v>
      </c>
      <c r="U113" s="56"/>
      <c r="V113" s="55"/>
      <c r="W113" s="56"/>
      <c r="X113" s="55"/>
      <c r="Y113" s="56">
        <v>10</v>
      </c>
      <c r="Z113" s="55">
        <v>164592054.55000001</v>
      </c>
      <c r="AA113" s="56">
        <v>228147209.84</v>
      </c>
      <c r="AB113" s="57">
        <v>43991</v>
      </c>
      <c r="AC113" s="57">
        <v>43991.612209606501</v>
      </c>
      <c r="AD113" s="57"/>
      <c r="AE113" s="57">
        <v>44000</v>
      </c>
      <c r="AF113" s="57"/>
      <c r="AG113" s="57">
        <v>44011</v>
      </c>
      <c r="AH113" s="57">
        <v>44013</v>
      </c>
      <c r="AI113" s="57">
        <v>44013.426756597197</v>
      </c>
      <c r="AJ113" s="57"/>
      <c r="AK113" s="57">
        <v>44084.430927199101</v>
      </c>
      <c r="AL113" s="57"/>
      <c r="AM113" s="57">
        <v>44019.587582025502</v>
      </c>
      <c r="AN113" s="57">
        <v>44019.627053854201</v>
      </c>
      <c r="AO113" s="57">
        <v>44092.449205752302</v>
      </c>
      <c r="AP113" s="57">
        <v>44161.763888888898</v>
      </c>
      <c r="AQ113" s="57">
        <v>44175.537272071801</v>
      </c>
      <c r="AR113" s="53" t="s">
        <v>736</v>
      </c>
    </row>
    <row r="114" spans="1:44" s="19" customFormat="1" ht="41.1" customHeight="1" x14ac:dyDescent="0.2">
      <c r="A114" s="48" t="s">
        <v>217</v>
      </c>
      <c r="B114" s="48" t="s">
        <v>218</v>
      </c>
      <c r="C114" s="48" t="s">
        <v>319</v>
      </c>
      <c r="D114" s="49">
        <v>424</v>
      </c>
      <c r="E114" s="48" t="s">
        <v>737</v>
      </c>
      <c r="F114" s="48" t="s">
        <v>738</v>
      </c>
      <c r="G114" s="48" t="s">
        <v>739</v>
      </c>
      <c r="H114" s="48" t="s">
        <v>221</v>
      </c>
      <c r="I114" s="48" t="s">
        <v>222</v>
      </c>
      <c r="J114" s="48" t="s">
        <v>228</v>
      </c>
      <c r="K114" s="48" t="s">
        <v>24</v>
      </c>
      <c r="L114" s="50">
        <v>703768</v>
      </c>
      <c r="M114" s="50">
        <v>402153</v>
      </c>
      <c r="N114" s="51">
        <v>2</v>
      </c>
      <c r="O114" s="50">
        <v>402153</v>
      </c>
      <c r="P114" s="51">
        <v>2</v>
      </c>
      <c r="Q114" s="50">
        <v>402153</v>
      </c>
      <c r="R114" s="51">
        <v>383360.61</v>
      </c>
      <c r="S114" s="51"/>
      <c r="T114" s="50"/>
      <c r="U114" s="51"/>
      <c r="V114" s="50"/>
      <c r="W114" s="51"/>
      <c r="X114" s="50"/>
      <c r="Y114" s="51"/>
      <c r="Z114" s="50"/>
      <c r="AA114" s="51"/>
      <c r="AB114" s="45">
        <v>44007</v>
      </c>
      <c r="AC114" s="45">
        <v>44007.645729050899</v>
      </c>
      <c r="AD114" s="45">
        <v>44008</v>
      </c>
      <c r="AE114" s="45">
        <v>44034</v>
      </c>
      <c r="AF114" s="45">
        <v>44068</v>
      </c>
      <c r="AG114" s="45">
        <v>44075</v>
      </c>
      <c r="AH114" s="45">
        <v>44077</v>
      </c>
      <c r="AI114" s="45">
        <v>44077.428483680596</v>
      </c>
      <c r="AJ114" s="45">
        <v>44117.423683182897</v>
      </c>
      <c r="AK114" s="45">
        <v>44117.431314386602</v>
      </c>
      <c r="AL114" s="45">
        <v>44134.534477280104</v>
      </c>
      <c r="AM114" s="45">
        <v>44144.420132719897</v>
      </c>
      <c r="AN114" s="45">
        <v>44144.437622071797</v>
      </c>
      <c r="AO114" s="45">
        <v>44231.699760150499</v>
      </c>
      <c r="AP114" s="45"/>
      <c r="AQ114" s="45">
        <v>44231.699760150499</v>
      </c>
      <c r="AR114" s="48" t="s">
        <v>740</v>
      </c>
    </row>
    <row r="115" spans="1:44" s="19" customFormat="1" ht="41.1" customHeight="1" x14ac:dyDescent="0.2">
      <c r="A115" s="53" t="s">
        <v>217</v>
      </c>
      <c r="B115" s="53" t="s">
        <v>218</v>
      </c>
      <c r="C115" s="53" t="s">
        <v>319</v>
      </c>
      <c r="D115" s="54">
        <v>425</v>
      </c>
      <c r="E115" s="53" t="s">
        <v>741</v>
      </c>
      <c r="F115" s="53" t="s">
        <v>742</v>
      </c>
      <c r="G115" s="53" t="s">
        <v>743</v>
      </c>
      <c r="H115" s="53" t="s">
        <v>221</v>
      </c>
      <c r="I115" s="53" t="s">
        <v>222</v>
      </c>
      <c r="J115" s="53" t="s">
        <v>228</v>
      </c>
      <c r="K115" s="53" t="s">
        <v>33</v>
      </c>
      <c r="L115" s="55">
        <v>4200000</v>
      </c>
      <c r="M115" s="55">
        <v>2100000</v>
      </c>
      <c r="N115" s="56">
        <v>1</v>
      </c>
      <c r="O115" s="55">
        <v>2100000</v>
      </c>
      <c r="P115" s="56">
        <v>1</v>
      </c>
      <c r="Q115" s="55">
        <v>2100000</v>
      </c>
      <c r="R115" s="56">
        <v>1522500</v>
      </c>
      <c r="S115" s="56"/>
      <c r="T115" s="55"/>
      <c r="U115" s="56"/>
      <c r="V115" s="55"/>
      <c r="W115" s="56"/>
      <c r="X115" s="55"/>
      <c r="Y115" s="56"/>
      <c r="Z115" s="55"/>
      <c r="AA115" s="56"/>
      <c r="AB115" s="57">
        <v>43985</v>
      </c>
      <c r="AC115" s="57">
        <v>43985.664626817103</v>
      </c>
      <c r="AD115" s="57">
        <v>43986</v>
      </c>
      <c r="AE115" s="57">
        <v>44008</v>
      </c>
      <c r="AF115" s="57">
        <v>44027</v>
      </c>
      <c r="AG115" s="57">
        <v>44033</v>
      </c>
      <c r="AH115" s="57">
        <v>44035</v>
      </c>
      <c r="AI115" s="57">
        <v>44035.418750613397</v>
      </c>
      <c r="AJ115" s="57">
        <v>44084.418290162001</v>
      </c>
      <c r="AK115" s="57">
        <v>44084.418832870397</v>
      </c>
      <c r="AL115" s="57">
        <v>44127.406258761599</v>
      </c>
      <c r="AM115" s="57">
        <v>44131.410115081002</v>
      </c>
      <c r="AN115" s="57">
        <v>44131.4181978009</v>
      </c>
      <c r="AO115" s="57">
        <v>44158.655596759301</v>
      </c>
      <c r="AP115" s="57"/>
      <c r="AQ115" s="57">
        <v>44196</v>
      </c>
      <c r="AR115" s="53" t="s">
        <v>744</v>
      </c>
    </row>
    <row r="116" spans="1:44" s="19" customFormat="1" ht="41.1" customHeight="1" x14ac:dyDescent="0.2">
      <c r="A116" s="48" t="s">
        <v>217</v>
      </c>
      <c r="B116" s="48" t="s">
        <v>233</v>
      </c>
      <c r="C116" s="48" t="s">
        <v>319</v>
      </c>
      <c r="D116" s="49">
        <v>426</v>
      </c>
      <c r="E116" s="48" t="s">
        <v>745</v>
      </c>
      <c r="F116" s="48" t="s">
        <v>746</v>
      </c>
      <c r="G116" s="48" t="s">
        <v>747</v>
      </c>
      <c r="H116" s="48" t="s">
        <v>227</v>
      </c>
      <c r="I116" s="48" t="s">
        <v>222</v>
      </c>
      <c r="J116" s="48" t="s">
        <v>228</v>
      </c>
      <c r="K116" s="48" t="s">
        <v>16</v>
      </c>
      <c r="L116" s="50">
        <v>4836000</v>
      </c>
      <c r="M116" s="50">
        <v>4836000</v>
      </c>
      <c r="N116" s="51">
        <v>1</v>
      </c>
      <c r="O116" s="50">
        <v>4836000</v>
      </c>
      <c r="P116" s="51">
        <v>1</v>
      </c>
      <c r="Q116" s="50">
        <v>4836000</v>
      </c>
      <c r="R116" s="51">
        <v>4129535.4</v>
      </c>
      <c r="S116" s="51"/>
      <c r="T116" s="50"/>
      <c r="U116" s="51"/>
      <c r="V116" s="50"/>
      <c r="W116" s="51"/>
      <c r="X116" s="50"/>
      <c r="Y116" s="51">
        <v>1</v>
      </c>
      <c r="Z116" s="50">
        <v>4836000</v>
      </c>
      <c r="AA116" s="51">
        <v>4129535.4</v>
      </c>
      <c r="AB116" s="45">
        <v>43987</v>
      </c>
      <c r="AC116" s="45">
        <v>43990.463441122702</v>
      </c>
      <c r="AD116" s="45">
        <v>43990</v>
      </c>
      <c r="AE116" s="45">
        <v>44011</v>
      </c>
      <c r="AF116" s="45">
        <v>44019</v>
      </c>
      <c r="AG116" s="45">
        <v>44026</v>
      </c>
      <c r="AH116" s="45">
        <v>44028</v>
      </c>
      <c r="AI116" s="45">
        <v>44028.418814432902</v>
      </c>
      <c r="AJ116" s="45">
        <v>44089.398154398201</v>
      </c>
      <c r="AK116" s="45">
        <v>44089.398588194403</v>
      </c>
      <c r="AL116" s="45">
        <v>44106.419730439797</v>
      </c>
      <c r="AM116" s="45">
        <v>44106.421075428203</v>
      </c>
      <c r="AN116" s="45">
        <v>44106.423927812502</v>
      </c>
      <c r="AO116" s="45">
        <v>44137.421419756902</v>
      </c>
      <c r="AP116" s="45">
        <v>44193.6784722222</v>
      </c>
      <c r="AQ116" s="45">
        <v>44194.410138275503</v>
      </c>
      <c r="AR116" s="48" t="s">
        <v>748</v>
      </c>
    </row>
    <row r="117" spans="1:44" s="19" customFormat="1" ht="41.1" customHeight="1" x14ac:dyDescent="0.2">
      <c r="A117" s="53" t="s">
        <v>217</v>
      </c>
      <c r="B117" s="53" t="s">
        <v>281</v>
      </c>
      <c r="C117" s="53" t="s">
        <v>319</v>
      </c>
      <c r="D117" s="54">
        <v>427</v>
      </c>
      <c r="E117" s="53" t="s">
        <v>749</v>
      </c>
      <c r="F117" s="53" t="s">
        <v>750</v>
      </c>
      <c r="G117" s="53" t="s">
        <v>751</v>
      </c>
      <c r="H117" s="53" t="s">
        <v>227</v>
      </c>
      <c r="I117" s="53" t="s">
        <v>276</v>
      </c>
      <c r="J117" s="53" t="s">
        <v>228</v>
      </c>
      <c r="K117" s="53" t="s">
        <v>344</v>
      </c>
      <c r="L117" s="55">
        <v>657150</v>
      </c>
      <c r="M117" s="55">
        <v>657150</v>
      </c>
      <c r="N117" s="56">
        <v>3</v>
      </c>
      <c r="O117" s="55">
        <v>657150</v>
      </c>
      <c r="P117" s="56">
        <v>2</v>
      </c>
      <c r="Q117" s="55">
        <v>630000</v>
      </c>
      <c r="R117" s="56">
        <v>135000</v>
      </c>
      <c r="S117" s="56">
        <v>1</v>
      </c>
      <c r="T117" s="55">
        <v>27150</v>
      </c>
      <c r="U117" s="56"/>
      <c r="V117" s="55"/>
      <c r="W117" s="56"/>
      <c r="X117" s="55"/>
      <c r="Y117" s="56">
        <v>2</v>
      </c>
      <c r="Z117" s="55">
        <v>630000</v>
      </c>
      <c r="AA117" s="56">
        <v>882000</v>
      </c>
      <c r="AB117" s="57">
        <v>43980</v>
      </c>
      <c r="AC117" s="57">
        <v>43991.722161770798</v>
      </c>
      <c r="AD117" s="57">
        <v>43992</v>
      </c>
      <c r="AE117" s="57">
        <v>43997</v>
      </c>
      <c r="AF117" s="57">
        <v>44000</v>
      </c>
      <c r="AG117" s="57">
        <v>44004</v>
      </c>
      <c r="AH117" s="57">
        <v>44004</v>
      </c>
      <c r="AI117" s="57">
        <v>44004.607437731502</v>
      </c>
      <c r="AJ117" s="57"/>
      <c r="AK117" s="57"/>
      <c r="AL117" s="57"/>
      <c r="AM117" s="57">
        <v>44004.743113078701</v>
      </c>
      <c r="AN117" s="57">
        <v>44004.755043634301</v>
      </c>
      <c r="AO117" s="57">
        <v>44007.721859490703</v>
      </c>
      <c r="AP117" s="57">
        <v>44018</v>
      </c>
      <c r="AQ117" s="57">
        <v>44021.385474456001</v>
      </c>
      <c r="AR117" s="53" t="s">
        <v>752</v>
      </c>
    </row>
    <row r="118" spans="1:44" s="19" customFormat="1" ht="41.1" customHeight="1" x14ac:dyDescent="0.2">
      <c r="A118" s="48" t="s">
        <v>217</v>
      </c>
      <c r="B118" s="48" t="s">
        <v>218</v>
      </c>
      <c r="C118" s="48" t="s">
        <v>319</v>
      </c>
      <c r="D118" s="49">
        <v>429</v>
      </c>
      <c r="E118" s="48" t="s">
        <v>753</v>
      </c>
      <c r="F118" s="48" t="s">
        <v>753</v>
      </c>
      <c r="G118" s="48" t="s">
        <v>754</v>
      </c>
      <c r="H118" s="48" t="s">
        <v>221</v>
      </c>
      <c r="I118" s="48" t="s">
        <v>222</v>
      </c>
      <c r="J118" s="48" t="s">
        <v>228</v>
      </c>
      <c r="K118" s="48" t="s">
        <v>302</v>
      </c>
      <c r="L118" s="50">
        <v>1100000</v>
      </c>
      <c r="M118" s="50">
        <v>1100000</v>
      </c>
      <c r="N118" s="51">
        <v>1</v>
      </c>
      <c r="O118" s="50">
        <v>1100000</v>
      </c>
      <c r="P118" s="51">
        <v>1</v>
      </c>
      <c r="Q118" s="50">
        <v>1100000</v>
      </c>
      <c r="R118" s="51">
        <v>982532.6</v>
      </c>
      <c r="S118" s="51"/>
      <c r="T118" s="50"/>
      <c r="U118" s="51"/>
      <c r="V118" s="50"/>
      <c r="W118" s="51"/>
      <c r="X118" s="50"/>
      <c r="Y118" s="51"/>
      <c r="Z118" s="50"/>
      <c r="AA118" s="51"/>
      <c r="AB118" s="45">
        <v>44042</v>
      </c>
      <c r="AC118" s="45">
        <v>44042.681250497699</v>
      </c>
      <c r="AD118" s="45">
        <v>44042</v>
      </c>
      <c r="AE118" s="45">
        <v>44071</v>
      </c>
      <c r="AF118" s="45"/>
      <c r="AG118" s="45">
        <v>44088</v>
      </c>
      <c r="AH118" s="45">
        <v>44089</v>
      </c>
      <c r="AI118" s="45">
        <v>44089.429989004602</v>
      </c>
      <c r="AJ118" s="45">
        <v>44116.384678090297</v>
      </c>
      <c r="AK118" s="45">
        <v>44116.385425347202</v>
      </c>
      <c r="AL118" s="45">
        <v>44117.682049965297</v>
      </c>
      <c r="AM118" s="45">
        <v>44132.626935300897</v>
      </c>
      <c r="AN118" s="45">
        <v>44132.633074108802</v>
      </c>
      <c r="AO118" s="45">
        <v>44137.610524039403</v>
      </c>
      <c r="AP118" s="45"/>
      <c r="AQ118" s="45">
        <v>44092</v>
      </c>
      <c r="AR118" s="48" t="s">
        <v>755</v>
      </c>
    </row>
    <row r="119" spans="1:44" s="19" customFormat="1" ht="41.1" customHeight="1" x14ac:dyDescent="0.2">
      <c r="A119" s="53" t="s">
        <v>217</v>
      </c>
      <c r="B119" s="53" t="s">
        <v>137</v>
      </c>
      <c r="C119" s="53" t="s">
        <v>691</v>
      </c>
      <c r="D119" s="54">
        <v>430</v>
      </c>
      <c r="E119" s="53" t="s">
        <v>756</v>
      </c>
      <c r="F119" s="53" t="s">
        <v>757</v>
      </c>
      <c r="G119" s="53" t="s">
        <v>758</v>
      </c>
      <c r="H119" s="53" t="s">
        <v>227</v>
      </c>
      <c r="I119" s="53" t="s">
        <v>236</v>
      </c>
      <c r="J119" s="53" t="s">
        <v>228</v>
      </c>
      <c r="K119" s="53" t="s">
        <v>302</v>
      </c>
      <c r="L119" s="55">
        <v>13670639.800000001</v>
      </c>
      <c r="M119" s="55">
        <v>13670639.800000001</v>
      </c>
      <c r="N119" s="56">
        <v>23</v>
      </c>
      <c r="O119" s="55">
        <v>13670639.800000001</v>
      </c>
      <c r="P119" s="56">
        <v>23</v>
      </c>
      <c r="Q119" s="55">
        <v>13670639.800000001</v>
      </c>
      <c r="R119" s="56">
        <v>7880453.75</v>
      </c>
      <c r="S119" s="56"/>
      <c r="T119" s="55"/>
      <c r="U119" s="56"/>
      <c r="V119" s="55"/>
      <c r="W119" s="56"/>
      <c r="X119" s="55"/>
      <c r="Y119" s="56">
        <v>23</v>
      </c>
      <c r="Z119" s="55">
        <v>13670639.800000001</v>
      </c>
      <c r="AA119" s="56">
        <v>9151515.0199999996</v>
      </c>
      <c r="AB119" s="57">
        <v>44326</v>
      </c>
      <c r="AC119" s="57">
        <v>44327.416418483801</v>
      </c>
      <c r="AD119" s="57"/>
      <c r="AE119" s="57">
        <v>44343</v>
      </c>
      <c r="AF119" s="57"/>
      <c r="AG119" s="57">
        <v>44355</v>
      </c>
      <c r="AH119" s="57">
        <v>44356</v>
      </c>
      <c r="AI119" s="57">
        <v>44356.483499803202</v>
      </c>
      <c r="AJ119" s="57"/>
      <c r="AK119" s="57"/>
      <c r="AL119" s="57"/>
      <c r="AM119" s="57">
        <v>44365.484992708298</v>
      </c>
      <c r="AN119" s="57">
        <v>44365.507907789397</v>
      </c>
      <c r="AO119" s="57">
        <v>44379.7063937153</v>
      </c>
      <c r="AP119" s="57">
        <v>44425.592361111099</v>
      </c>
      <c r="AQ119" s="57">
        <v>44426.672949074098</v>
      </c>
      <c r="AR119" s="53" t="s">
        <v>759</v>
      </c>
    </row>
    <row r="120" spans="1:44" s="19" customFormat="1" ht="62.85" customHeight="1" x14ac:dyDescent="0.2">
      <c r="A120" s="48" t="s">
        <v>217</v>
      </c>
      <c r="B120" s="48" t="s">
        <v>218</v>
      </c>
      <c r="C120" s="48" t="s">
        <v>319</v>
      </c>
      <c r="D120" s="49">
        <v>431</v>
      </c>
      <c r="E120" s="48" t="s">
        <v>760</v>
      </c>
      <c r="F120" s="48" t="s">
        <v>761</v>
      </c>
      <c r="G120" s="48" t="s">
        <v>762</v>
      </c>
      <c r="H120" s="48" t="s">
        <v>227</v>
      </c>
      <c r="I120" s="48" t="s">
        <v>222</v>
      </c>
      <c r="J120" s="48" t="s">
        <v>228</v>
      </c>
      <c r="K120" s="48" t="s">
        <v>16</v>
      </c>
      <c r="L120" s="50">
        <v>7400000</v>
      </c>
      <c r="M120" s="50">
        <v>400000</v>
      </c>
      <c r="N120" s="51">
        <v>1</v>
      </c>
      <c r="O120" s="50">
        <v>400000</v>
      </c>
      <c r="P120" s="51">
        <v>1</v>
      </c>
      <c r="Q120" s="50">
        <v>400000</v>
      </c>
      <c r="R120" s="51">
        <v>396000</v>
      </c>
      <c r="S120" s="51"/>
      <c r="T120" s="50"/>
      <c r="U120" s="51"/>
      <c r="V120" s="50"/>
      <c r="W120" s="51"/>
      <c r="X120" s="50"/>
      <c r="Y120" s="51">
        <v>1</v>
      </c>
      <c r="Z120" s="50">
        <v>400000</v>
      </c>
      <c r="AA120" s="51">
        <v>7396000</v>
      </c>
      <c r="AB120" s="45">
        <v>44039</v>
      </c>
      <c r="AC120" s="45">
        <v>44039.664661955998</v>
      </c>
      <c r="AD120" s="45">
        <v>44039</v>
      </c>
      <c r="AE120" s="45">
        <v>44081</v>
      </c>
      <c r="AF120" s="45">
        <v>44088</v>
      </c>
      <c r="AG120" s="45">
        <v>44095</v>
      </c>
      <c r="AH120" s="45">
        <v>44097</v>
      </c>
      <c r="AI120" s="45">
        <v>44097.419066516202</v>
      </c>
      <c r="AJ120" s="45">
        <v>44111.418025381899</v>
      </c>
      <c r="AK120" s="45">
        <v>44111.4183913542</v>
      </c>
      <c r="AL120" s="45">
        <v>44130.606271261597</v>
      </c>
      <c r="AM120" s="45">
        <v>44130.607943055598</v>
      </c>
      <c r="AN120" s="45">
        <v>44130.610503622702</v>
      </c>
      <c r="AO120" s="45">
        <v>44144.615975544002</v>
      </c>
      <c r="AP120" s="45">
        <v>44186.595833333296</v>
      </c>
      <c r="AQ120" s="45">
        <v>44186.623781215298</v>
      </c>
      <c r="AR120" s="48" t="s">
        <v>763</v>
      </c>
    </row>
    <row r="121" spans="1:44" s="19" customFormat="1" ht="41.1" customHeight="1" x14ac:dyDescent="0.2">
      <c r="A121" s="53" t="s">
        <v>217</v>
      </c>
      <c r="B121" s="53" t="s">
        <v>281</v>
      </c>
      <c r="C121" s="53" t="s">
        <v>319</v>
      </c>
      <c r="D121" s="54">
        <v>433</v>
      </c>
      <c r="E121" s="53" t="s">
        <v>764</v>
      </c>
      <c r="F121" s="53" t="s">
        <v>765</v>
      </c>
      <c r="G121" s="53" t="s">
        <v>766</v>
      </c>
      <c r="H121" s="53" t="s">
        <v>227</v>
      </c>
      <c r="I121" s="53" t="s">
        <v>236</v>
      </c>
      <c r="J121" s="53" t="s">
        <v>228</v>
      </c>
      <c r="K121" s="53" t="s">
        <v>18</v>
      </c>
      <c r="L121" s="55">
        <v>20458000</v>
      </c>
      <c r="M121" s="55">
        <v>20458000</v>
      </c>
      <c r="N121" s="56">
        <v>4</v>
      </c>
      <c r="O121" s="55">
        <v>20458000</v>
      </c>
      <c r="P121" s="56">
        <v>4</v>
      </c>
      <c r="Q121" s="55">
        <v>20458000</v>
      </c>
      <c r="R121" s="56">
        <v>15166070</v>
      </c>
      <c r="S121" s="56"/>
      <c r="T121" s="55"/>
      <c r="U121" s="56"/>
      <c r="V121" s="55"/>
      <c r="W121" s="56"/>
      <c r="X121" s="55"/>
      <c r="Y121" s="56">
        <v>4</v>
      </c>
      <c r="Z121" s="55">
        <v>20458000</v>
      </c>
      <c r="AA121" s="56">
        <v>20458000</v>
      </c>
      <c r="AB121" s="57">
        <v>44155</v>
      </c>
      <c r="AC121" s="57">
        <v>44155.662213310199</v>
      </c>
      <c r="AD121" s="57"/>
      <c r="AE121" s="57">
        <v>44169</v>
      </c>
      <c r="AF121" s="57"/>
      <c r="AG121" s="57">
        <v>44180</v>
      </c>
      <c r="AH121" s="57">
        <v>44181</v>
      </c>
      <c r="AI121" s="57">
        <v>44181.389001273201</v>
      </c>
      <c r="AJ121" s="57"/>
      <c r="AK121" s="57"/>
      <c r="AL121" s="57"/>
      <c r="AM121" s="57">
        <v>44183.379376770798</v>
      </c>
      <c r="AN121" s="57">
        <v>44183.391557291703</v>
      </c>
      <c r="AO121" s="57">
        <v>44242.689882372702</v>
      </c>
      <c r="AP121" s="57">
        <v>44300.401388888902</v>
      </c>
      <c r="AQ121" s="57">
        <v>44309.559068750001</v>
      </c>
      <c r="AR121" s="53" t="s">
        <v>767</v>
      </c>
    </row>
    <row r="122" spans="1:44" s="19" customFormat="1" ht="41.1" customHeight="1" x14ac:dyDescent="0.2">
      <c r="A122" s="48" t="s">
        <v>217</v>
      </c>
      <c r="B122" s="48" t="s">
        <v>218</v>
      </c>
      <c r="C122" s="48" t="s">
        <v>319</v>
      </c>
      <c r="D122" s="49">
        <v>434</v>
      </c>
      <c r="E122" s="48" t="s">
        <v>768</v>
      </c>
      <c r="F122" s="48" t="s">
        <v>769</v>
      </c>
      <c r="G122" s="48" t="s">
        <v>770</v>
      </c>
      <c r="H122" s="48" t="s">
        <v>227</v>
      </c>
      <c r="I122" s="48" t="s">
        <v>222</v>
      </c>
      <c r="J122" s="48" t="s">
        <v>228</v>
      </c>
      <c r="K122" s="48" t="s">
        <v>33</v>
      </c>
      <c r="L122" s="50">
        <v>6749300</v>
      </c>
      <c r="M122" s="50">
        <v>3374650</v>
      </c>
      <c r="N122" s="51">
        <v>1</v>
      </c>
      <c r="O122" s="50">
        <v>3374650</v>
      </c>
      <c r="P122" s="51">
        <v>1</v>
      </c>
      <c r="Q122" s="50">
        <v>3374650</v>
      </c>
      <c r="R122" s="51">
        <v>2628176.7400000002</v>
      </c>
      <c r="S122" s="51"/>
      <c r="T122" s="50"/>
      <c r="U122" s="51"/>
      <c r="V122" s="50"/>
      <c r="W122" s="51"/>
      <c r="X122" s="50"/>
      <c r="Y122" s="51">
        <v>1</v>
      </c>
      <c r="Z122" s="50">
        <v>3374650</v>
      </c>
      <c r="AA122" s="51">
        <v>2036738</v>
      </c>
      <c r="AB122" s="45">
        <v>44028</v>
      </c>
      <c r="AC122" s="45">
        <v>44028.628682488401</v>
      </c>
      <c r="AD122" s="45">
        <v>44029</v>
      </c>
      <c r="AE122" s="45">
        <v>44084</v>
      </c>
      <c r="AF122" s="45">
        <v>44098</v>
      </c>
      <c r="AG122" s="45">
        <v>44104</v>
      </c>
      <c r="AH122" s="45">
        <v>44106</v>
      </c>
      <c r="AI122" s="45">
        <v>44106.418518206003</v>
      </c>
      <c r="AJ122" s="45"/>
      <c r="AK122" s="45"/>
      <c r="AL122" s="45"/>
      <c r="AM122" s="45">
        <v>44116.461233101902</v>
      </c>
      <c r="AN122" s="45">
        <v>44116.473598576398</v>
      </c>
      <c r="AO122" s="45">
        <v>44123.617505671296</v>
      </c>
      <c r="AP122" s="45">
        <v>44167</v>
      </c>
      <c r="AQ122" s="45">
        <v>44167.496089351902</v>
      </c>
      <c r="AR122" s="48" t="s">
        <v>771</v>
      </c>
    </row>
    <row r="123" spans="1:44" s="19" customFormat="1" ht="41.1" customHeight="1" x14ac:dyDescent="0.2">
      <c r="A123" s="53" t="s">
        <v>217</v>
      </c>
      <c r="B123" s="53" t="s">
        <v>218</v>
      </c>
      <c r="C123" s="53" t="s">
        <v>319</v>
      </c>
      <c r="D123" s="54">
        <v>436</v>
      </c>
      <c r="E123" s="53" t="s">
        <v>772</v>
      </c>
      <c r="F123" s="53" t="s">
        <v>773</v>
      </c>
      <c r="G123" s="53" t="s">
        <v>774</v>
      </c>
      <c r="H123" s="53" t="s">
        <v>221</v>
      </c>
      <c r="I123" s="53" t="s">
        <v>222</v>
      </c>
      <c r="J123" s="53" t="s">
        <v>228</v>
      </c>
      <c r="K123" s="53" t="s">
        <v>18</v>
      </c>
      <c r="L123" s="55">
        <v>1289303.28</v>
      </c>
      <c r="M123" s="55">
        <v>1289303.28</v>
      </c>
      <c r="N123" s="56">
        <v>1</v>
      </c>
      <c r="O123" s="55">
        <v>1289303.28</v>
      </c>
      <c r="P123" s="56">
        <v>1</v>
      </c>
      <c r="Q123" s="55">
        <v>1289303.28</v>
      </c>
      <c r="R123" s="56">
        <v>1200599.21</v>
      </c>
      <c r="S123" s="56"/>
      <c r="T123" s="55"/>
      <c r="U123" s="56"/>
      <c r="V123" s="55"/>
      <c r="W123" s="56"/>
      <c r="X123" s="55"/>
      <c r="Y123" s="56"/>
      <c r="Z123" s="55"/>
      <c r="AA123" s="56"/>
      <c r="AB123" s="57">
        <v>44188</v>
      </c>
      <c r="AC123" s="57">
        <v>44188.731995219903</v>
      </c>
      <c r="AD123" s="57">
        <v>44188</v>
      </c>
      <c r="AE123" s="57">
        <v>44214</v>
      </c>
      <c r="AF123" s="57"/>
      <c r="AG123" s="57">
        <v>44228</v>
      </c>
      <c r="AH123" s="57">
        <v>44229</v>
      </c>
      <c r="AI123" s="57">
        <v>44229.420096064801</v>
      </c>
      <c r="AJ123" s="57">
        <v>44244.385122997701</v>
      </c>
      <c r="AK123" s="57">
        <v>44244.386065277802</v>
      </c>
      <c r="AL123" s="57">
        <v>44252.504927661997</v>
      </c>
      <c r="AM123" s="57">
        <v>44258.607250775502</v>
      </c>
      <c r="AN123" s="57">
        <v>44258.6087668982</v>
      </c>
      <c r="AO123" s="57">
        <v>44270.3263002315</v>
      </c>
      <c r="AP123" s="57"/>
      <c r="AQ123" s="57">
        <v>44268</v>
      </c>
      <c r="AR123" s="53" t="s">
        <v>775</v>
      </c>
    </row>
    <row r="124" spans="1:44" s="19" customFormat="1" ht="41.1" customHeight="1" x14ac:dyDescent="0.2">
      <c r="A124" s="48" t="s">
        <v>217</v>
      </c>
      <c r="B124" s="48" t="s">
        <v>281</v>
      </c>
      <c r="C124" s="48" t="s">
        <v>691</v>
      </c>
      <c r="D124" s="49">
        <v>438</v>
      </c>
      <c r="E124" s="48" t="s">
        <v>776</v>
      </c>
      <c r="F124" s="48" t="s">
        <v>777</v>
      </c>
      <c r="G124" s="48" t="s">
        <v>778</v>
      </c>
      <c r="H124" s="48" t="s">
        <v>227</v>
      </c>
      <c r="I124" s="48" t="s">
        <v>236</v>
      </c>
      <c r="J124" s="48" t="s">
        <v>228</v>
      </c>
      <c r="K124" s="48" t="s">
        <v>18</v>
      </c>
      <c r="L124" s="50">
        <v>5300000</v>
      </c>
      <c r="M124" s="50">
        <v>5300000</v>
      </c>
      <c r="N124" s="51">
        <v>1</v>
      </c>
      <c r="O124" s="50">
        <v>5300000</v>
      </c>
      <c r="P124" s="51">
        <v>1</v>
      </c>
      <c r="Q124" s="50">
        <v>5300000</v>
      </c>
      <c r="R124" s="51">
        <v>4169529.6</v>
      </c>
      <c r="S124" s="51"/>
      <c r="T124" s="50"/>
      <c r="U124" s="51"/>
      <c r="V124" s="50"/>
      <c r="W124" s="51"/>
      <c r="X124" s="50"/>
      <c r="Y124" s="51">
        <v>1</v>
      </c>
      <c r="Z124" s="50">
        <v>5300000</v>
      </c>
      <c r="AA124" s="51">
        <v>6863500</v>
      </c>
      <c r="AB124" s="45">
        <v>44341</v>
      </c>
      <c r="AC124" s="45">
        <v>44343.627375381897</v>
      </c>
      <c r="AD124" s="45"/>
      <c r="AE124" s="45">
        <v>44363</v>
      </c>
      <c r="AF124" s="45"/>
      <c r="AG124" s="45">
        <v>44375</v>
      </c>
      <c r="AH124" s="45">
        <v>44376</v>
      </c>
      <c r="AI124" s="45">
        <v>44376.3783974537</v>
      </c>
      <c r="AJ124" s="45"/>
      <c r="AK124" s="45"/>
      <c r="AL124" s="45"/>
      <c r="AM124" s="45">
        <v>44392.377076354198</v>
      </c>
      <c r="AN124" s="45">
        <v>44392.387128125003</v>
      </c>
      <c r="AO124" s="45">
        <v>44491.527787881903</v>
      </c>
      <c r="AP124" s="45">
        <v>44635</v>
      </c>
      <c r="AQ124" s="45">
        <v>44635.4688720255</v>
      </c>
      <c r="AR124" s="48" t="s">
        <v>779</v>
      </c>
    </row>
    <row r="125" spans="1:44" s="19" customFormat="1" ht="52.35" customHeight="1" x14ac:dyDescent="0.2">
      <c r="A125" s="53" t="s">
        <v>217</v>
      </c>
      <c r="B125" s="53" t="s">
        <v>137</v>
      </c>
      <c r="C125" s="53" t="s">
        <v>319</v>
      </c>
      <c r="D125" s="54">
        <v>441</v>
      </c>
      <c r="E125" s="53" t="s">
        <v>780</v>
      </c>
      <c r="F125" s="53" t="s">
        <v>781</v>
      </c>
      <c r="G125" s="53" t="s">
        <v>782</v>
      </c>
      <c r="H125" s="53" t="s">
        <v>227</v>
      </c>
      <c r="I125" s="53" t="s">
        <v>276</v>
      </c>
      <c r="J125" s="53" t="s">
        <v>228</v>
      </c>
      <c r="K125" s="53" t="s">
        <v>302</v>
      </c>
      <c r="L125" s="55">
        <v>7480000</v>
      </c>
      <c r="M125" s="55">
        <v>7480000</v>
      </c>
      <c r="N125" s="56">
        <v>1</v>
      </c>
      <c r="O125" s="55">
        <v>7480000</v>
      </c>
      <c r="P125" s="56">
        <v>1</v>
      </c>
      <c r="Q125" s="55">
        <v>7480000</v>
      </c>
      <c r="R125" s="56">
        <v>7480000</v>
      </c>
      <c r="S125" s="56"/>
      <c r="T125" s="55"/>
      <c r="U125" s="56"/>
      <c r="V125" s="55"/>
      <c r="W125" s="56"/>
      <c r="X125" s="55"/>
      <c r="Y125" s="56">
        <v>1</v>
      </c>
      <c r="Z125" s="55">
        <v>7480000</v>
      </c>
      <c r="AA125" s="56">
        <v>7480000</v>
      </c>
      <c r="AB125" s="57">
        <v>44141</v>
      </c>
      <c r="AC125" s="57">
        <v>44142.339368900502</v>
      </c>
      <c r="AD125" s="57">
        <v>44142</v>
      </c>
      <c r="AE125" s="57">
        <v>44153</v>
      </c>
      <c r="AF125" s="57"/>
      <c r="AG125" s="57">
        <v>44159</v>
      </c>
      <c r="AH125" s="57">
        <v>44160</v>
      </c>
      <c r="AI125" s="57">
        <v>44160.423656828701</v>
      </c>
      <c r="AJ125" s="57"/>
      <c r="AK125" s="57"/>
      <c r="AL125" s="57"/>
      <c r="AM125" s="57">
        <v>44160.431839236102</v>
      </c>
      <c r="AN125" s="57">
        <v>44160.432343055603</v>
      </c>
      <c r="AO125" s="57">
        <v>44165.463598067101</v>
      </c>
      <c r="AP125" s="57">
        <v>44225.4243055556</v>
      </c>
      <c r="AQ125" s="57">
        <v>44223.560645289399</v>
      </c>
      <c r="AR125" s="53" t="s">
        <v>783</v>
      </c>
    </row>
    <row r="126" spans="1:44" s="19" customFormat="1" ht="41.1" customHeight="1" x14ac:dyDescent="0.2">
      <c r="A126" s="48" t="s">
        <v>217</v>
      </c>
      <c r="B126" s="48" t="s">
        <v>233</v>
      </c>
      <c r="C126" s="48" t="s">
        <v>691</v>
      </c>
      <c r="D126" s="49">
        <v>445</v>
      </c>
      <c r="E126" s="48" t="s">
        <v>784</v>
      </c>
      <c r="F126" s="48" t="s">
        <v>785</v>
      </c>
      <c r="G126" s="48" t="s">
        <v>786</v>
      </c>
      <c r="H126" s="48" t="s">
        <v>227</v>
      </c>
      <c r="I126" s="48" t="s">
        <v>222</v>
      </c>
      <c r="J126" s="48" t="s">
        <v>228</v>
      </c>
      <c r="K126" s="48" t="s">
        <v>21</v>
      </c>
      <c r="L126" s="50">
        <v>8225311.7999999998</v>
      </c>
      <c r="M126" s="50">
        <v>8225311.7999999998</v>
      </c>
      <c r="N126" s="51">
        <v>17</v>
      </c>
      <c r="O126" s="50">
        <v>8225311.7999999998</v>
      </c>
      <c r="P126" s="51">
        <v>17</v>
      </c>
      <c r="Q126" s="50">
        <v>8225311.7999999998</v>
      </c>
      <c r="R126" s="51">
        <v>5189626.2</v>
      </c>
      <c r="S126" s="51"/>
      <c r="T126" s="50"/>
      <c r="U126" s="51"/>
      <c r="V126" s="50"/>
      <c r="W126" s="51"/>
      <c r="X126" s="50"/>
      <c r="Y126" s="51">
        <v>17</v>
      </c>
      <c r="Z126" s="50">
        <v>8225311.7999999998</v>
      </c>
      <c r="AA126" s="51">
        <v>6069172.2400000002</v>
      </c>
      <c r="AB126" s="45">
        <v>44533</v>
      </c>
      <c r="AC126" s="45">
        <v>44536.448783645799</v>
      </c>
      <c r="AD126" s="45">
        <v>44537</v>
      </c>
      <c r="AE126" s="45">
        <v>44565</v>
      </c>
      <c r="AF126" s="45">
        <v>44573</v>
      </c>
      <c r="AG126" s="45">
        <v>44582</v>
      </c>
      <c r="AH126" s="45">
        <v>44586</v>
      </c>
      <c r="AI126" s="45">
        <v>44586.4199329861</v>
      </c>
      <c r="AJ126" s="45">
        <v>44634.417972650503</v>
      </c>
      <c r="AK126" s="45">
        <v>44634.4198189815</v>
      </c>
      <c r="AL126" s="45">
        <v>44729.494921411999</v>
      </c>
      <c r="AM126" s="45">
        <v>44755.417119097197</v>
      </c>
      <c r="AN126" s="45">
        <v>44755.443143715303</v>
      </c>
      <c r="AO126" s="45">
        <v>44798.464764270801</v>
      </c>
      <c r="AP126" s="45">
        <v>44852</v>
      </c>
      <c r="AQ126" s="45">
        <v>44888.583743055598</v>
      </c>
      <c r="AR126" s="48" t="s">
        <v>787</v>
      </c>
    </row>
    <row r="127" spans="1:44" s="19" customFormat="1" ht="41.1" customHeight="1" x14ac:dyDescent="0.2">
      <c r="A127" s="53" t="s">
        <v>217</v>
      </c>
      <c r="B127" s="53" t="s">
        <v>233</v>
      </c>
      <c r="C127" s="53" t="s">
        <v>319</v>
      </c>
      <c r="D127" s="54">
        <v>446</v>
      </c>
      <c r="E127" s="53" t="s">
        <v>788</v>
      </c>
      <c r="F127" s="53" t="s">
        <v>789</v>
      </c>
      <c r="G127" s="53" t="s">
        <v>790</v>
      </c>
      <c r="H127" s="53" t="s">
        <v>227</v>
      </c>
      <c r="I127" s="53" t="s">
        <v>222</v>
      </c>
      <c r="J127" s="53" t="s">
        <v>228</v>
      </c>
      <c r="K127" s="53" t="s">
        <v>16</v>
      </c>
      <c r="L127" s="55">
        <v>19680000</v>
      </c>
      <c r="M127" s="55">
        <v>19680000</v>
      </c>
      <c r="N127" s="56">
        <v>3</v>
      </c>
      <c r="O127" s="55">
        <v>19680000</v>
      </c>
      <c r="P127" s="56">
        <v>3</v>
      </c>
      <c r="Q127" s="55">
        <v>19680000</v>
      </c>
      <c r="R127" s="56">
        <v>12297456</v>
      </c>
      <c r="S127" s="56"/>
      <c r="T127" s="55"/>
      <c r="U127" s="56"/>
      <c r="V127" s="55"/>
      <c r="W127" s="56"/>
      <c r="X127" s="55"/>
      <c r="Y127" s="56">
        <v>3</v>
      </c>
      <c r="Z127" s="55">
        <v>19680000</v>
      </c>
      <c r="AA127" s="56">
        <v>12627979.199999999</v>
      </c>
      <c r="AB127" s="57">
        <v>44181</v>
      </c>
      <c r="AC127" s="57">
        <v>44183.404548495397</v>
      </c>
      <c r="AD127" s="57">
        <v>44184</v>
      </c>
      <c r="AE127" s="57">
        <v>44211</v>
      </c>
      <c r="AF127" s="57">
        <v>44222</v>
      </c>
      <c r="AG127" s="57">
        <v>44230</v>
      </c>
      <c r="AH127" s="57">
        <v>44232</v>
      </c>
      <c r="AI127" s="57">
        <v>44232.418415775501</v>
      </c>
      <c r="AJ127" s="57">
        <v>44285.385439236103</v>
      </c>
      <c r="AK127" s="57">
        <v>44285.386706481499</v>
      </c>
      <c r="AL127" s="57">
        <v>44348.496322337996</v>
      </c>
      <c r="AM127" s="57">
        <v>44355.418510879601</v>
      </c>
      <c r="AN127" s="57">
        <v>44355.4249361111</v>
      </c>
      <c r="AO127" s="57">
        <v>44377.555344710701</v>
      </c>
      <c r="AP127" s="57">
        <v>44414.497222222199</v>
      </c>
      <c r="AQ127" s="57">
        <v>44474.488646180602</v>
      </c>
      <c r="AR127" s="53" t="s">
        <v>791</v>
      </c>
    </row>
    <row r="128" spans="1:44" s="19" customFormat="1" ht="41.1" customHeight="1" x14ac:dyDescent="0.2">
      <c r="A128" s="48" t="s">
        <v>217</v>
      </c>
      <c r="B128" s="48" t="s">
        <v>233</v>
      </c>
      <c r="C128" s="48" t="s">
        <v>691</v>
      </c>
      <c r="D128" s="49">
        <v>449</v>
      </c>
      <c r="E128" s="48" t="s">
        <v>792</v>
      </c>
      <c r="F128" s="48" t="s">
        <v>793</v>
      </c>
      <c r="G128" s="48" t="s">
        <v>794</v>
      </c>
      <c r="H128" s="48" t="s">
        <v>227</v>
      </c>
      <c r="I128" s="48" t="s">
        <v>222</v>
      </c>
      <c r="J128" s="48" t="s">
        <v>228</v>
      </c>
      <c r="K128" s="48" t="s">
        <v>16</v>
      </c>
      <c r="L128" s="50">
        <v>40126655</v>
      </c>
      <c r="M128" s="50">
        <v>40126655</v>
      </c>
      <c r="N128" s="51">
        <v>5</v>
      </c>
      <c r="O128" s="50">
        <v>40126655</v>
      </c>
      <c r="P128" s="51">
        <v>5</v>
      </c>
      <c r="Q128" s="50">
        <v>40126655</v>
      </c>
      <c r="R128" s="51">
        <v>23751705.600000001</v>
      </c>
      <c r="S128" s="51"/>
      <c r="T128" s="50"/>
      <c r="U128" s="51"/>
      <c r="V128" s="50"/>
      <c r="W128" s="51"/>
      <c r="X128" s="50"/>
      <c r="Y128" s="51">
        <v>5</v>
      </c>
      <c r="Z128" s="50">
        <v>40126655</v>
      </c>
      <c r="AA128" s="51">
        <v>23751705.600000001</v>
      </c>
      <c r="AB128" s="45">
        <v>44536</v>
      </c>
      <c r="AC128" s="45">
        <v>44536.652475000003</v>
      </c>
      <c r="AD128" s="45">
        <v>44537</v>
      </c>
      <c r="AE128" s="45">
        <v>44560</v>
      </c>
      <c r="AF128" s="45">
        <v>44573</v>
      </c>
      <c r="AG128" s="45">
        <v>44581</v>
      </c>
      <c r="AH128" s="45">
        <v>44585</v>
      </c>
      <c r="AI128" s="45">
        <v>44585.420319907404</v>
      </c>
      <c r="AJ128" s="45">
        <v>44643.646972338</v>
      </c>
      <c r="AK128" s="45">
        <v>44643.647515196797</v>
      </c>
      <c r="AL128" s="45">
        <v>44816.456205937502</v>
      </c>
      <c r="AM128" s="45">
        <v>44818.594894756898</v>
      </c>
      <c r="AN128" s="45">
        <v>44818.603532719899</v>
      </c>
      <c r="AO128" s="45">
        <v>44834.680438344898</v>
      </c>
      <c r="AP128" s="45">
        <v>44890.448611111096</v>
      </c>
      <c r="AQ128" s="45">
        <v>44923.531840821801</v>
      </c>
      <c r="AR128" s="48" t="s">
        <v>795</v>
      </c>
    </row>
    <row r="129" spans="1:44" s="19" customFormat="1" ht="41.1" customHeight="1" x14ac:dyDescent="0.2">
      <c r="A129" s="53" t="s">
        <v>217</v>
      </c>
      <c r="B129" s="53" t="s">
        <v>233</v>
      </c>
      <c r="C129" s="53" t="s">
        <v>796</v>
      </c>
      <c r="D129" s="54">
        <v>450</v>
      </c>
      <c r="E129" s="53" t="s">
        <v>797</v>
      </c>
      <c r="F129" s="53" t="s">
        <v>798</v>
      </c>
      <c r="G129" s="53" t="s">
        <v>799</v>
      </c>
      <c r="H129" s="53" t="s">
        <v>227</v>
      </c>
      <c r="I129" s="53" t="s">
        <v>236</v>
      </c>
      <c r="J129" s="53" t="s">
        <v>228</v>
      </c>
      <c r="K129" s="53" t="s">
        <v>102</v>
      </c>
      <c r="L129" s="55">
        <v>27979511.59</v>
      </c>
      <c r="M129" s="55">
        <v>27979511.59</v>
      </c>
      <c r="N129" s="56">
        <v>7</v>
      </c>
      <c r="O129" s="55">
        <v>27979511.59</v>
      </c>
      <c r="P129" s="56">
        <v>7</v>
      </c>
      <c r="Q129" s="55">
        <v>27979511.59</v>
      </c>
      <c r="R129" s="56">
        <v>20549964.59</v>
      </c>
      <c r="S129" s="56"/>
      <c r="T129" s="55"/>
      <c r="U129" s="56"/>
      <c r="V129" s="55"/>
      <c r="W129" s="56"/>
      <c r="X129" s="55"/>
      <c r="Y129" s="56">
        <v>7</v>
      </c>
      <c r="Z129" s="55">
        <v>27979511.59</v>
      </c>
      <c r="AA129" s="56">
        <v>21263667.18</v>
      </c>
      <c r="AB129" s="57">
        <v>44762</v>
      </c>
      <c r="AC129" s="57">
        <v>44762.672299074096</v>
      </c>
      <c r="AD129" s="57"/>
      <c r="AE129" s="57">
        <v>44806</v>
      </c>
      <c r="AF129" s="57">
        <v>44820</v>
      </c>
      <c r="AG129" s="57">
        <v>44827</v>
      </c>
      <c r="AH129" s="57">
        <v>44830</v>
      </c>
      <c r="AI129" s="57">
        <v>44830.421738738398</v>
      </c>
      <c r="AJ129" s="57">
        <v>44881.609492557902</v>
      </c>
      <c r="AK129" s="57">
        <v>44881.611889201398</v>
      </c>
      <c r="AL129" s="57">
        <v>45127.674318090299</v>
      </c>
      <c r="AM129" s="57">
        <v>45138.586122372697</v>
      </c>
      <c r="AN129" s="57">
        <v>45138.606524189803</v>
      </c>
      <c r="AO129" s="57">
        <v>45181.701119097197</v>
      </c>
      <c r="AP129" s="57">
        <v>45265.3972222222</v>
      </c>
      <c r="AQ129" s="57">
        <v>45328.4054309028</v>
      </c>
      <c r="AR129" s="53" t="s">
        <v>800</v>
      </c>
    </row>
    <row r="130" spans="1:44" s="19" customFormat="1" ht="41.1" customHeight="1" x14ac:dyDescent="0.2">
      <c r="A130" s="48" t="s">
        <v>217</v>
      </c>
      <c r="B130" s="48" t="s">
        <v>233</v>
      </c>
      <c r="C130" s="48" t="s">
        <v>691</v>
      </c>
      <c r="D130" s="49">
        <v>451</v>
      </c>
      <c r="E130" s="48" t="s">
        <v>801</v>
      </c>
      <c r="F130" s="48" t="s">
        <v>802</v>
      </c>
      <c r="G130" s="48" t="s">
        <v>803</v>
      </c>
      <c r="H130" s="48" t="s">
        <v>227</v>
      </c>
      <c r="I130" s="48" t="s">
        <v>276</v>
      </c>
      <c r="J130" s="48" t="s">
        <v>228</v>
      </c>
      <c r="K130" s="48" t="s">
        <v>34</v>
      </c>
      <c r="L130" s="50">
        <v>4226811</v>
      </c>
      <c r="M130" s="50">
        <v>4226811</v>
      </c>
      <c r="N130" s="51">
        <v>11</v>
      </c>
      <c r="O130" s="50">
        <v>4226811</v>
      </c>
      <c r="P130" s="51">
        <v>10</v>
      </c>
      <c r="Q130" s="50">
        <v>4194596</v>
      </c>
      <c r="R130" s="51">
        <v>4067776.87</v>
      </c>
      <c r="S130" s="51">
        <v>1</v>
      </c>
      <c r="T130" s="50">
        <v>32215</v>
      </c>
      <c r="U130" s="51"/>
      <c r="V130" s="50"/>
      <c r="W130" s="51"/>
      <c r="X130" s="50"/>
      <c r="Y130" s="51">
        <v>10</v>
      </c>
      <c r="Z130" s="50">
        <v>4194596</v>
      </c>
      <c r="AA130" s="51">
        <v>4528586.37</v>
      </c>
      <c r="AB130" s="45">
        <v>44498</v>
      </c>
      <c r="AC130" s="45">
        <v>44498.5377049421</v>
      </c>
      <c r="AD130" s="45">
        <v>44499</v>
      </c>
      <c r="AE130" s="45">
        <v>44505</v>
      </c>
      <c r="AF130" s="45">
        <v>44512</v>
      </c>
      <c r="AG130" s="45">
        <v>44515</v>
      </c>
      <c r="AH130" s="45">
        <v>44517</v>
      </c>
      <c r="AI130" s="45">
        <v>44517.4209813657</v>
      </c>
      <c r="AJ130" s="45"/>
      <c r="AK130" s="45"/>
      <c r="AL130" s="45"/>
      <c r="AM130" s="45">
        <v>44523.4189980671</v>
      </c>
      <c r="AN130" s="45">
        <v>44523.427841238401</v>
      </c>
      <c r="AO130" s="45">
        <v>44543.379182789402</v>
      </c>
      <c r="AP130" s="45">
        <v>44551.5715277778</v>
      </c>
      <c r="AQ130" s="45">
        <v>44578.454767048599</v>
      </c>
      <c r="AR130" s="48" t="s">
        <v>804</v>
      </c>
    </row>
    <row r="131" spans="1:44" s="19" customFormat="1" ht="52.35" customHeight="1" x14ac:dyDescent="0.2">
      <c r="A131" s="53" t="s">
        <v>217</v>
      </c>
      <c r="B131" s="53" t="s">
        <v>218</v>
      </c>
      <c r="C131" s="53" t="s">
        <v>319</v>
      </c>
      <c r="D131" s="54">
        <v>455</v>
      </c>
      <c r="E131" s="53" t="s">
        <v>805</v>
      </c>
      <c r="F131" s="53" t="s">
        <v>806</v>
      </c>
      <c r="G131" s="53" t="s">
        <v>807</v>
      </c>
      <c r="H131" s="53" t="s">
        <v>221</v>
      </c>
      <c r="I131" s="53" t="s">
        <v>222</v>
      </c>
      <c r="J131" s="53" t="s">
        <v>228</v>
      </c>
      <c r="K131" s="53" t="s">
        <v>30</v>
      </c>
      <c r="L131" s="55">
        <v>1376000</v>
      </c>
      <c r="M131" s="55">
        <v>688000</v>
      </c>
      <c r="N131" s="56">
        <v>7</v>
      </c>
      <c r="O131" s="55">
        <v>332000</v>
      </c>
      <c r="P131" s="56">
        <v>7</v>
      </c>
      <c r="Q131" s="55">
        <v>688000</v>
      </c>
      <c r="R131" s="56">
        <v>403800</v>
      </c>
      <c r="S131" s="56"/>
      <c r="T131" s="55"/>
      <c r="U131" s="56"/>
      <c r="V131" s="55"/>
      <c r="W131" s="56"/>
      <c r="X131" s="55"/>
      <c r="Y131" s="56"/>
      <c r="Z131" s="55"/>
      <c r="AA131" s="56"/>
      <c r="AB131" s="57">
        <v>44088</v>
      </c>
      <c r="AC131" s="57">
        <v>44088.697610648102</v>
      </c>
      <c r="AD131" s="57">
        <v>44089</v>
      </c>
      <c r="AE131" s="57">
        <v>44109</v>
      </c>
      <c r="AF131" s="57"/>
      <c r="AG131" s="57">
        <v>44130</v>
      </c>
      <c r="AH131" s="57">
        <v>44132</v>
      </c>
      <c r="AI131" s="57">
        <v>44132.4314002315</v>
      </c>
      <c r="AJ131" s="57">
        <v>44147.4013993056</v>
      </c>
      <c r="AK131" s="57">
        <v>44147.4103131597</v>
      </c>
      <c r="AL131" s="57">
        <v>44231.5975420139</v>
      </c>
      <c r="AM131" s="57">
        <v>44242.462350463</v>
      </c>
      <c r="AN131" s="57">
        <v>44242.482897650501</v>
      </c>
      <c r="AO131" s="57">
        <v>44270.559552083301</v>
      </c>
      <c r="AP131" s="57"/>
      <c r="AQ131" s="57">
        <v>44346</v>
      </c>
      <c r="AR131" s="53" t="s">
        <v>808</v>
      </c>
    </row>
    <row r="132" spans="1:44" s="19" customFormat="1" ht="52.35" customHeight="1" x14ac:dyDescent="0.2">
      <c r="A132" s="48" t="s">
        <v>217</v>
      </c>
      <c r="B132" s="48" t="s">
        <v>218</v>
      </c>
      <c r="C132" s="48" t="s">
        <v>319</v>
      </c>
      <c r="D132" s="49">
        <v>457</v>
      </c>
      <c r="E132" s="48" t="s">
        <v>809</v>
      </c>
      <c r="F132" s="48" t="s">
        <v>810</v>
      </c>
      <c r="G132" s="48" t="s">
        <v>811</v>
      </c>
      <c r="H132" s="48" t="s">
        <v>221</v>
      </c>
      <c r="I132" s="48" t="s">
        <v>222</v>
      </c>
      <c r="J132" s="48" t="s">
        <v>228</v>
      </c>
      <c r="K132" s="48" t="s">
        <v>24</v>
      </c>
      <c r="L132" s="50">
        <v>1696275</v>
      </c>
      <c r="M132" s="50">
        <v>753900</v>
      </c>
      <c r="N132" s="51">
        <v>1</v>
      </c>
      <c r="O132" s="50">
        <v>753900</v>
      </c>
      <c r="P132" s="51">
        <v>1</v>
      </c>
      <c r="Q132" s="50">
        <v>753900</v>
      </c>
      <c r="R132" s="51">
        <v>421020</v>
      </c>
      <c r="S132" s="51"/>
      <c r="T132" s="50"/>
      <c r="U132" s="51"/>
      <c r="V132" s="50"/>
      <c r="W132" s="51"/>
      <c r="X132" s="50"/>
      <c r="Y132" s="51"/>
      <c r="Z132" s="50"/>
      <c r="AA132" s="51"/>
      <c r="AB132" s="45"/>
      <c r="AC132" s="45">
        <v>44084.697920451399</v>
      </c>
      <c r="AD132" s="45">
        <v>44084</v>
      </c>
      <c r="AE132" s="45">
        <v>44106</v>
      </c>
      <c r="AF132" s="45"/>
      <c r="AG132" s="45">
        <v>44124</v>
      </c>
      <c r="AH132" s="45">
        <v>44126</v>
      </c>
      <c r="AI132" s="45">
        <v>44126.418342789402</v>
      </c>
      <c r="AJ132" s="45">
        <v>44153.465207673602</v>
      </c>
      <c r="AK132" s="45">
        <v>44153.4655383102</v>
      </c>
      <c r="AL132" s="45">
        <v>44194.698643518503</v>
      </c>
      <c r="AM132" s="45">
        <v>44203.522440856497</v>
      </c>
      <c r="AN132" s="45">
        <v>44203.539098495399</v>
      </c>
      <c r="AO132" s="45">
        <v>44243.740355937502</v>
      </c>
      <c r="AP132" s="45"/>
      <c r="AQ132" s="45">
        <v>44594</v>
      </c>
      <c r="AR132" s="48" t="s">
        <v>812</v>
      </c>
    </row>
    <row r="133" spans="1:44" s="19" customFormat="1" ht="41.1" customHeight="1" x14ac:dyDescent="0.2">
      <c r="A133" s="53" t="s">
        <v>217</v>
      </c>
      <c r="B133" s="53" t="s">
        <v>218</v>
      </c>
      <c r="C133" s="53" t="s">
        <v>319</v>
      </c>
      <c r="D133" s="54">
        <v>460</v>
      </c>
      <c r="E133" s="53" t="s">
        <v>813</v>
      </c>
      <c r="F133" s="53" t="s">
        <v>814</v>
      </c>
      <c r="G133" s="53" t="s">
        <v>815</v>
      </c>
      <c r="H133" s="53" t="s">
        <v>227</v>
      </c>
      <c r="I133" s="53" t="s">
        <v>222</v>
      </c>
      <c r="J133" s="53" t="s">
        <v>228</v>
      </c>
      <c r="K133" s="53" t="s">
        <v>24</v>
      </c>
      <c r="L133" s="55">
        <v>2000000</v>
      </c>
      <c r="M133" s="55">
        <v>2000000</v>
      </c>
      <c r="N133" s="56">
        <v>1</v>
      </c>
      <c r="O133" s="55">
        <v>2000000</v>
      </c>
      <c r="P133" s="56">
        <v>1</v>
      </c>
      <c r="Q133" s="55">
        <v>2000000</v>
      </c>
      <c r="R133" s="56">
        <v>1701695.05</v>
      </c>
      <c r="S133" s="56"/>
      <c r="T133" s="55"/>
      <c r="U133" s="56"/>
      <c r="V133" s="55"/>
      <c r="W133" s="56"/>
      <c r="X133" s="55"/>
      <c r="Y133" s="56">
        <v>1</v>
      </c>
      <c r="Z133" s="55">
        <v>2000000</v>
      </c>
      <c r="AA133" s="56">
        <v>2042034.06</v>
      </c>
      <c r="AB133" s="57">
        <v>44112</v>
      </c>
      <c r="AC133" s="57">
        <v>44113.430388657398</v>
      </c>
      <c r="AD133" s="57">
        <v>44113</v>
      </c>
      <c r="AE133" s="57">
        <v>44134</v>
      </c>
      <c r="AF133" s="57">
        <v>44147</v>
      </c>
      <c r="AG133" s="57">
        <v>44153</v>
      </c>
      <c r="AH133" s="57">
        <v>44155</v>
      </c>
      <c r="AI133" s="57">
        <v>44155.418637962997</v>
      </c>
      <c r="AJ133" s="57"/>
      <c r="AK133" s="57"/>
      <c r="AL133" s="57"/>
      <c r="AM133" s="57">
        <v>44209.3783006944</v>
      </c>
      <c r="AN133" s="57">
        <v>44209.384013738403</v>
      </c>
      <c r="AO133" s="57">
        <v>44258.529631365702</v>
      </c>
      <c r="AP133" s="57">
        <v>44259.695138888899</v>
      </c>
      <c r="AQ133" s="57">
        <v>44259.693947453699</v>
      </c>
      <c r="AR133" s="53" t="s">
        <v>816</v>
      </c>
    </row>
    <row r="134" spans="1:44" s="19" customFormat="1" ht="41.1" customHeight="1" x14ac:dyDescent="0.2">
      <c r="A134" s="48" t="s">
        <v>217</v>
      </c>
      <c r="B134" s="48" t="s">
        <v>281</v>
      </c>
      <c r="C134" s="48" t="s">
        <v>319</v>
      </c>
      <c r="D134" s="49">
        <v>462</v>
      </c>
      <c r="E134" s="48" t="s">
        <v>817</v>
      </c>
      <c r="F134" s="48" t="s">
        <v>818</v>
      </c>
      <c r="G134" s="48" t="s">
        <v>819</v>
      </c>
      <c r="H134" s="48" t="s">
        <v>221</v>
      </c>
      <c r="I134" s="48" t="s">
        <v>222</v>
      </c>
      <c r="J134" s="48" t="s">
        <v>228</v>
      </c>
      <c r="K134" s="48" t="s">
        <v>29</v>
      </c>
      <c r="L134" s="50">
        <v>750979</v>
      </c>
      <c r="M134" s="50">
        <v>750979</v>
      </c>
      <c r="N134" s="51">
        <v>2</v>
      </c>
      <c r="O134" s="50">
        <v>750979</v>
      </c>
      <c r="P134" s="51">
        <v>2</v>
      </c>
      <c r="Q134" s="50">
        <v>750979</v>
      </c>
      <c r="R134" s="51">
        <v>700240</v>
      </c>
      <c r="S134" s="51"/>
      <c r="T134" s="50"/>
      <c r="U134" s="51"/>
      <c r="V134" s="50"/>
      <c r="W134" s="51"/>
      <c r="X134" s="50"/>
      <c r="Y134" s="51"/>
      <c r="Z134" s="50"/>
      <c r="AA134" s="51"/>
      <c r="AB134" s="45">
        <v>44124</v>
      </c>
      <c r="AC134" s="45">
        <v>44125.630543055602</v>
      </c>
      <c r="AD134" s="45">
        <v>44126</v>
      </c>
      <c r="AE134" s="45">
        <v>44147</v>
      </c>
      <c r="AF134" s="45">
        <v>44162</v>
      </c>
      <c r="AG134" s="45">
        <v>44169</v>
      </c>
      <c r="AH134" s="45">
        <v>44175</v>
      </c>
      <c r="AI134" s="45">
        <v>44175.419928506999</v>
      </c>
      <c r="AJ134" s="45">
        <v>44210.4171957176</v>
      </c>
      <c r="AK134" s="45">
        <v>44210.444301539399</v>
      </c>
      <c r="AL134" s="45">
        <v>44231.420251585601</v>
      </c>
      <c r="AM134" s="45">
        <v>44231.432945868102</v>
      </c>
      <c r="AN134" s="45">
        <v>44231.4392884259</v>
      </c>
      <c r="AO134" s="45">
        <v>44243.567637581</v>
      </c>
      <c r="AP134" s="45"/>
      <c r="AQ134" s="45">
        <v>44375</v>
      </c>
      <c r="AR134" s="48" t="s">
        <v>820</v>
      </c>
    </row>
    <row r="135" spans="1:44" s="19" customFormat="1" ht="41.1" customHeight="1" x14ac:dyDescent="0.2">
      <c r="A135" s="53" t="s">
        <v>217</v>
      </c>
      <c r="B135" s="53" t="s">
        <v>218</v>
      </c>
      <c r="C135" s="53" t="s">
        <v>796</v>
      </c>
      <c r="D135" s="54">
        <v>463</v>
      </c>
      <c r="E135" s="53" t="s">
        <v>821</v>
      </c>
      <c r="F135" s="53" t="s">
        <v>822</v>
      </c>
      <c r="G135" s="53" t="s">
        <v>823</v>
      </c>
      <c r="H135" s="53" t="s">
        <v>227</v>
      </c>
      <c r="I135" s="53" t="s">
        <v>222</v>
      </c>
      <c r="J135" s="53" t="s">
        <v>228</v>
      </c>
      <c r="K135" s="53" t="s">
        <v>29</v>
      </c>
      <c r="L135" s="55">
        <v>303714000</v>
      </c>
      <c r="M135" s="55">
        <v>303714000</v>
      </c>
      <c r="N135" s="56">
        <v>6</v>
      </c>
      <c r="O135" s="55">
        <v>268464000</v>
      </c>
      <c r="P135" s="56">
        <v>6</v>
      </c>
      <c r="Q135" s="55">
        <v>303714000</v>
      </c>
      <c r="R135" s="56">
        <v>294535184.25</v>
      </c>
      <c r="S135" s="56"/>
      <c r="T135" s="55"/>
      <c r="U135" s="56"/>
      <c r="V135" s="55"/>
      <c r="W135" s="56"/>
      <c r="X135" s="55"/>
      <c r="Y135" s="56">
        <v>6</v>
      </c>
      <c r="Z135" s="55">
        <v>303714000</v>
      </c>
      <c r="AA135" s="56">
        <v>338964000</v>
      </c>
      <c r="AB135" s="57">
        <v>44812</v>
      </c>
      <c r="AC135" s="57">
        <v>44812.731669872701</v>
      </c>
      <c r="AD135" s="57">
        <v>44813</v>
      </c>
      <c r="AE135" s="57">
        <v>44831</v>
      </c>
      <c r="AF135" s="57">
        <v>44845</v>
      </c>
      <c r="AG135" s="57">
        <v>44852</v>
      </c>
      <c r="AH135" s="57">
        <v>44854</v>
      </c>
      <c r="AI135" s="57">
        <v>44854.417597569402</v>
      </c>
      <c r="AJ135" s="57">
        <v>44901.583761689799</v>
      </c>
      <c r="AK135" s="57">
        <v>44901.5845577894</v>
      </c>
      <c r="AL135" s="57">
        <v>45076.589110185203</v>
      </c>
      <c r="AM135" s="57">
        <v>45076.592403622701</v>
      </c>
      <c r="AN135" s="57">
        <v>45076.648273263898</v>
      </c>
      <c r="AO135" s="57">
        <v>45090.660568553198</v>
      </c>
      <c r="AP135" s="57">
        <v>45128.506944444503</v>
      </c>
      <c r="AQ135" s="57">
        <v>45237.496917627301</v>
      </c>
      <c r="AR135" s="53" t="s">
        <v>824</v>
      </c>
    </row>
    <row r="136" spans="1:44" s="19" customFormat="1" ht="62.85" customHeight="1" x14ac:dyDescent="0.2">
      <c r="A136" s="48" t="s">
        <v>217</v>
      </c>
      <c r="B136" s="48" t="s">
        <v>281</v>
      </c>
      <c r="C136" s="48" t="s">
        <v>691</v>
      </c>
      <c r="D136" s="49">
        <v>464</v>
      </c>
      <c r="E136" s="48" t="s">
        <v>825</v>
      </c>
      <c r="F136" s="48" t="s">
        <v>825</v>
      </c>
      <c r="G136" s="46" t="s">
        <v>826</v>
      </c>
      <c r="H136" s="48" t="s">
        <v>227</v>
      </c>
      <c r="I136" s="48" t="s">
        <v>276</v>
      </c>
      <c r="J136" s="48" t="s">
        <v>228</v>
      </c>
      <c r="K136" s="48" t="s">
        <v>30</v>
      </c>
      <c r="L136" s="50">
        <v>1252820</v>
      </c>
      <c r="M136" s="50">
        <v>626410</v>
      </c>
      <c r="N136" s="51">
        <v>1</v>
      </c>
      <c r="O136" s="50">
        <v>626410</v>
      </c>
      <c r="P136" s="51">
        <v>1</v>
      </c>
      <c r="Q136" s="50">
        <v>626410</v>
      </c>
      <c r="R136" s="51">
        <v>626410</v>
      </c>
      <c r="S136" s="51"/>
      <c r="T136" s="50"/>
      <c r="U136" s="51"/>
      <c r="V136" s="50"/>
      <c r="W136" s="51"/>
      <c r="X136" s="50"/>
      <c r="Y136" s="51">
        <v>1</v>
      </c>
      <c r="Z136" s="50">
        <v>626410</v>
      </c>
      <c r="AA136" s="51">
        <v>1252820</v>
      </c>
      <c r="AB136" s="45">
        <v>44462</v>
      </c>
      <c r="AC136" s="45">
        <v>44462.702686886601</v>
      </c>
      <c r="AD136" s="45">
        <v>44462</v>
      </c>
      <c r="AE136" s="45">
        <v>44468</v>
      </c>
      <c r="AF136" s="45"/>
      <c r="AG136" s="45">
        <v>44474</v>
      </c>
      <c r="AH136" s="45">
        <v>44475</v>
      </c>
      <c r="AI136" s="45">
        <v>44475.418304745399</v>
      </c>
      <c r="AJ136" s="45"/>
      <c r="AK136" s="45"/>
      <c r="AL136" s="45"/>
      <c r="AM136" s="45">
        <v>44475.428353935204</v>
      </c>
      <c r="AN136" s="45">
        <v>44475.429493599499</v>
      </c>
      <c r="AO136" s="45">
        <v>44476.538195289402</v>
      </c>
      <c r="AP136" s="45">
        <v>44483</v>
      </c>
      <c r="AQ136" s="45">
        <v>44476.562773530102</v>
      </c>
      <c r="AR136" s="48" t="s">
        <v>827</v>
      </c>
    </row>
    <row r="137" spans="1:44" s="19" customFormat="1" ht="41.1" customHeight="1" x14ac:dyDescent="0.2">
      <c r="A137" s="53" t="s">
        <v>217</v>
      </c>
      <c r="B137" s="53" t="s">
        <v>218</v>
      </c>
      <c r="C137" s="53" t="s">
        <v>691</v>
      </c>
      <c r="D137" s="54">
        <v>465</v>
      </c>
      <c r="E137" s="53" t="s">
        <v>828</v>
      </c>
      <c r="F137" s="53" t="s">
        <v>829</v>
      </c>
      <c r="G137" s="53" t="s">
        <v>830</v>
      </c>
      <c r="H137" s="53" t="s">
        <v>227</v>
      </c>
      <c r="I137" s="53" t="s">
        <v>222</v>
      </c>
      <c r="J137" s="53" t="s">
        <v>228</v>
      </c>
      <c r="K137" s="53" t="s">
        <v>30</v>
      </c>
      <c r="L137" s="55">
        <v>66305040</v>
      </c>
      <c r="M137" s="55">
        <v>55233200</v>
      </c>
      <c r="N137" s="56">
        <v>1</v>
      </c>
      <c r="O137" s="55">
        <v>55233200</v>
      </c>
      <c r="P137" s="56">
        <v>1</v>
      </c>
      <c r="Q137" s="55">
        <v>55233200</v>
      </c>
      <c r="R137" s="56">
        <v>47382224.57</v>
      </c>
      <c r="S137" s="56"/>
      <c r="T137" s="55"/>
      <c r="U137" s="56"/>
      <c r="V137" s="55"/>
      <c r="W137" s="56"/>
      <c r="X137" s="55"/>
      <c r="Y137" s="56">
        <v>1</v>
      </c>
      <c r="Z137" s="55">
        <v>55233200</v>
      </c>
      <c r="AA137" s="56">
        <v>55233200</v>
      </c>
      <c r="AB137" s="57">
        <v>44286</v>
      </c>
      <c r="AC137" s="57">
        <v>44286.774845370397</v>
      </c>
      <c r="AD137" s="57">
        <v>44288</v>
      </c>
      <c r="AE137" s="57">
        <v>44315</v>
      </c>
      <c r="AF137" s="57"/>
      <c r="AG137" s="57">
        <v>44375</v>
      </c>
      <c r="AH137" s="57">
        <v>44377</v>
      </c>
      <c r="AI137" s="57">
        <v>44377.427100694404</v>
      </c>
      <c r="AJ137" s="57">
        <v>44377.450298379597</v>
      </c>
      <c r="AK137" s="57">
        <v>44377.451467824103</v>
      </c>
      <c r="AL137" s="57">
        <v>44512.634079247699</v>
      </c>
      <c r="AM137" s="57">
        <v>44517.592256249998</v>
      </c>
      <c r="AN137" s="57">
        <v>44517.6017355324</v>
      </c>
      <c r="AO137" s="57">
        <v>44537.757073495399</v>
      </c>
      <c r="AP137" s="57">
        <v>44592.745833333298</v>
      </c>
      <c r="AQ137" s="57">
        <v>44574.665403275503</v>
      </c>
      <c r="AR137" s="53" t="s">
        <v>831</v>
      </c>
    </row>
    <row r="138" spans="1:44" s="19" customFormat="1" ht="41.1" customHeight="1" x14ac:dyDescent="0.2">
      <c r="A138" s="48" t="s">
        <v>217</v>
      </c>
      <c r="B138" s="48" t="s">
        <v>218</v>
      </c>
      <c r="C138" s="48" t="s">
        <v>691</v>
      </c>
      <c r="D138" s="49">
        <v>466</v>
      </c>
      <c r="E138" s="48" t="s">
        <v>832</v>
      </c>
      <c r="F138" s="48" t="s">
        <v>833</v>
      </c>
      <c r="G138" s="48" t="s">
        <v>834</v>
      </c>
      <c r="H138" s="48" t="s">
        <v>227</v>
      </c>
      <c r="I138" s="48" t="s">
        <v>222</v>
      </c>
      <c r="J138" s="48" t="s">
        <v>228</v>
      </c>
      <c r="K138" s="48" t="s">
        <v>33</v>
      </c>
      <c r="L138" s="50">
        <v>49287402.210000001</v>
      </c>
      <c r="M138" s="50">
        <v>49287402.210000001</v>
      </c>
      <c r="N138" s="51">
        <v>3</v>
      </c>
      <c r="O138" s="50">
        <v>49287402.219999999</v>
      </c>
      <c r="P138" s="51">
        <v>3</v>
      </c>
      <c r="Q138" s="50">
        <v>49287402.219999999</v>
      </c>
      <c r="R138" s="51">
        <v>42961152.18</v>
      </c>
      <c r="S138" s="51"/>
      <c r="T138" s="50"/>
      <c r="U138" s="51"/>
      <c r="V138" s="50"/>
      <c r="W138" s="51"/>
      <c r="X138" s="50"/>
      <c r="Y138" s="51">
        <v>3</v>
      </c>
      <c r="Z138" s="50">
        <v>49287402.219999999</v>
      </c>
      <c r="AA138" s="51">
        <v>52636837.200000003</v>
      </c>
      <c r="AB138" s="45">
        <v>44278</v>
      </c>
      <c r="AC138" s="45">
        <v>44278.713897453701</v>
      </c>
      <c r="AD138" s="45">
        <v>44279</v>
      </c>
      <c r="AE138" s="45">
        <v>44326</v>
      </c>
      <c r="AF138" s="45">
        <v>44347</v>
      </c>
      <c r="AG138" s="45">
        <v>44354</v>
      </c>
      <c r="AH138" s="45">
        <v>44356</v>
      </c>
      <c r="AI138" s="45">
        <v>44356.419070138902</v>
      </c>
      <c r="AJ138" s="45">
        <v>44392.472037881897</v>
      </c>
      <c r="AK138" s="45">
        <v>44392.472404282402</v>
      </c>
      <c r="AL138" s="45">
        <v>44487.484637847199</v>
      </c>
      <c r="AM138" s="45">
        <v>44487.5307497338</v>
      </c>
      <c r="AN138" s="45">
        <v>44487.550788078697</v>
      </c>
      <c r="AO138" s="45">
        <v>44495.695578159699</v>
      </c>
      <c r="AP138" s="45">
        <v>44560</v>
      </c>
      <c r="AQ138" s="45">
        <v>44560.828599918997</v>
      </c>
      <c r="AR138" s="48" t="s">
        <v>835</v>
      </c>
    </row>
    <row r="139" spans="1:44" s="19" customFormat="1" ht="41.1" customHeight="1" x14ac:dyDescent="0.2">
      <c r="A139" s="53" t="s">
        <v>217</v>
      </c>
      <c r="B139" s="53" t="s">
        <v>281</v>
      </c>
      <c r="C139" s="53" t="s">
        <v>691</v>
      </c>
      <c r="D139" s="54">
        <v>467</v>
      </c>
      <c r="E139" s="53" t="s">
        <v>836</v>
      </c>
      <c r="F139" s="53" t="s">
        <v>837</v>
      </c>
      <c r="G139" s="53" t="s">
        <v>837</v>
      </c>
      <c r="H139" s="53" t="s">
        <v>227</v>
      </c>
      <c r="I139" s="53" t="s">
        <v>222</v>
      </c>
      <c r="J139" s="53" t="s">
        <v>228</v>
      </c>
      <c r="K139" s="53" t="s">
        <v>33</v>
      </c>
      <c r="L139" s="55">
        <v>9588740.9700000007</v>
      </c>
      <c r="M139" s="55">
        <v>8755000</v>
      </c>
      <c r="N139" s="56">
        <v>4</v>
      </c>
      <c r="O139" s="55">
        <v>8755000</v>
      </c>
      <c r="P139" s="56">
        <v>4</v>
      </c>
      <c r="Q139" s="55">
        <v>8755000</v>
      </c>
      <c r="R139" s="56">
        <v>7954930.8499999996</v>
      </c>
      <c r="S139" s="56"/>
      <c r="T139" s="55"/>
      <c r="U139" s="56"/>
      <c r="V139" s="55"/>
      <c r="W139" s="56"/>
      <c r="X139" s="55"/>
      <c r="Y139" s="56">
        <v>4</v>
      </c>
      <c r="Z139" s="55">
        <v>8755000</v>
      </c>
      <c r="AA139" s="56">
        <v>8755000</v>
      </c>
      <c r="AB139" s="57">
        <v>44561</v>
      </c>
      <c r="AC139" s="57">
        <v>44561.510451701397</v>
      </c>
      <c r="AD139" s="57">
        <v>44562</v>
      </c>
      <c r="AE139" s="57">
        <v>44592</v>
      </c>
      <c r="AF139" s="57"/>
      <c r="AG139" s="57">
        <v>44616</v>
      </c>
      <c r="AH139" s="57">
        <v>44620</v>
      </c>
      <c r="AI139" s="57">
        <v>44620.421170057904</v>
      </c>
      <c r="AJ139" s="57">
        <v>44671.614313969898</v>
      </c>
      <c r="AK139" s="57">
        <v>44671.615134027801</v>
      </c>
      <c r="AL139" s="57">
        <v>44739.399630439802</v>
      </c>
      <c r="AM139" s="57">
        <v>44719.405573379598</v>
      </c>
      <c r="AN139" s="57">
        <v>44739.4122417014</v>
      </c>
      <c r="AO139" s="57">
        <v>44732.647652314801</v>
      </c>
      <c r="AP139" s="57">
        <v>44771.53125</v>
      </c>
      <c r="AQ139" s="57">
        <v>44810.6615955671</v>
      </c>
      <c r="AR139" s="53" t="s">
        <v>838</v>
      </c>
    </row>
    <row r="140" spans="1:44" s="19" customFormat="1" ht="41.1" customHeight="1" x14ac:dyDescent="0.2">
      <c r="A140" s="48" t="s">
        <v>217</v>
      </c>
      <c r="B140" s="48" t="s">
        <v>218</v>
      </c>
      <c r="C140" s="48" t="s">
        <v>691</v>
      </c>
      <c r="D140" s="49">
        <v>468</v>
      </c>
      <c r="E140" s="48" t="s">
        <v>839</v>
      </c>
      <c r="F140" s="48" t="s">
        <v>840</v>
      </c>
      <c r="G140" s="48" t="s">
        <v>841</v>
      </c>
      <c r="H140" s="48" t="s">
        <v>227</v>
      </c>
      <c r="I140" s="48" t="s">
        <v>222</v>
      </c>
      <c r="J140" s="48" t="s">
        <v>228</v>
      </c>
      <c r="K140" s="48" t="s">
        <v>29</v>
      </c>
      <c r="L140" s="50">
        <v>66409162</v>
      </c>
      <c r="M140" s="50">
        <v>66409162</v>
      </c>
      <c r="N140" s="51">
        <v>2</v>
      </c>
      <c r="O140" s="50">
        <v>66409162</v>
      </c>
      <c r="P140" s="51">
        <v>2</v>
      </c>
      <c r="Q140" s="50">
        <v>66409162</v>
      </c>
      <c r="R140" s="51">
        <v>62547987.119999997</v>
      </c>
      <c r="S140" s="51"/>
      <c r="T140" s="50"/>
      <c r="U140" s="51"/>
      <c r="V140" s="50"/>
      <c r="W140" s="51"/>
      <c r="X140" s="50"/>
      <c r="Y140" s="51">
        <v>2</v>
      </c>
      <c r="Z140" s="50">
        <v>66409162</v>
      </c>
      <c r="AA140" s="51">
        <v>68425825.650000006</v>
      </c>
      <c r="AB140" s="45">
        <v>44369</v>
      </c>
      <c r="AC140" s="45">
        <v>44369.743944212998</v>
      </c>
      <c r="AD140" s="45">
        <v>44370</v>
      </c>
      <c r="AE140" s="45">
        <v>44426</v>
      </c>
      <c r="AF140" s="45">
        <v>44453</v>
      </c>
      <c r="AG140" s="45">
        <v>44460</v>
      </c>
      <c r="AH140" s="45">
        <v>44462</v>
      </c>
      <c r="AI140" s="45">
        <v>44462.417663078697</v>
      </c>
      <c r="AJ140" s="45">
        <v>44482.4378757292</v>
      </c>
      <c r="AK140" s="45">
        <v>44482.438476967603</v>
      </c>
      <c r="AL140" s="45">
        <v>44578.423786805601</v>
      </c>
      <c r="AM140" s="45">
        <v>44585.417577812499</v>
      </c>
      <c r="AN140" s="45">
        <v>44585.454358645802</v>
      </c>
      <c r="AO140" s="45">
        <v>44637.569839618103</v>
      </c>
      <c r="AP140" s="45">
        <v>44664.436111111099</v>
      </c>
      <c r="AQ140" s="45">
        <v>44664.443141863398</v>
      </c>
      <c r="AR140" s="48" t="s">
        <v>842</v>
      </c>
    </row>
    <row r="141" spans="1:44" s="19" customFormat="1" ht="41.1" customHeight="1" x14ac:dyDescent="0.2">
      <c r="A141" s="53" t="s">
        <v>217</v>
      </c>
      <c r="B141" s="53" t="s">
        <v>218</v>
      </c>
      <c r="C141" s="53" t="s">
        <v>691</v>
      </c>
      <c r="D141" s="54">
        <v>470</v>
      </c>
      <c r="E141" s="53" t="s">
        <v>843</v>
      </c>
      <c r="F141" s="53" t="s">
        <v>844</v>
      </c>
      <c r="G141" s="53" t="s">
        <v>845</v>
      </c>
      <c r="H141" s="53" t="s">
        <v>227</v>
      </c>
      <c r="I141" s="53" t="s">
        <v>222</v>
      </c>
      <c r="J141" s="53" t="s">
        <v>228</v>
      </c>
      <c r="K141" s="53" t="s">
        <v>30</v>
      </c>
      <c r="L141" s="55">
        <v>12695800</v>
      </c>
      <c r="M141" s="55">
        <v>10156640</v>
      </c>
      <c r="N141" s="56">
        <v>1</v>
      </c>
      <c r="O141" s="55">
        <v>10156640</v>
      </c>
      <c r="P141" s="56">
        <v>1</v>
      </c>
      <c r="Q141" s="55">
        <v>10156640</v>
      </c>
      <c r="R141" s="56">
        <v>6018720</v>
      </c>
      <c r="S141" s="56"/>
      <c r="T141" s="55"/>
      <c r="U141" s="56"/>
      <c r="V141" s="55"/>
      <c r="W141" s="56"/>
      <c r="X141" s="55"/>
      <c r="Y141" s="56">
        <v>1</v>
      </c>
      <c r="Z141" s="55">
        <v>10156640</v>
      </c>
      <c r="AA141" s="56">
        <v>10222464</v>
      </c>
      <c r="AB141" s="57">
        <v>44386</v>
      </c>
      <c r="AC141" s="57">
        <v>44386.668383645803</v>
      </c>
      <c r="AD141" s="57">
        <v>44386</v>
      </c>
      <c r="AE141" s="57">
        <v>44442</v>
      </c>
      <c r="AF141" s="57"/>
      <c r="AG141" s="57">
        <v>44480</v>
      </c>
      <c r="AH141" s="57">
        <v>44481</v>
      </c>
      <c r="AI141" s="57">
        <v>44481.440952974503</v>
      </c>
      <c r="AJ141" s="57"/>
      <c r="AK141" s="57"/>
      <c r="AL141" s="57"/>
      <c r="AM141" s="57">
        <v>44481.608548611097</v>
      </c>
      <c r="AN141" s="57">
        <v>44481.626324189798</v>
      </c>
      <c r="AO141" s="57">
        <v>44489.584097685198</v>
      </c>
      <c r="AP141" s="57">
        <v>44536</v>
      </c>
      <c r="AQ141" s="57">
        <v>44532.615417094901</v>
      </c>
      <c r="AR141" s="53" t="s">
        <v>846</v>
      </c>
    </row>
    <row r="142" spans="1:44" s="19" customFormat="1" ht="41.1" customHeight="1" x14ac:dyDescent="0.2">
      <c r="A142" s="48" t="s">
        <v>217</v>
      </c>
      <c r="B142" s="48" t="s">
        <v>281</v>
      </c>
      <c r="C142" s="48" t="s">
        <v>847</v>
      </c>
      <c r="D142" s="49">
        <v>471</v>
      </c>
      <c r="E142" s="48" t="s">
        <v>848</v>
      </c>
      <c r="F142" s="48" t="s">
        <v>849</v>
      </c>
      <c r="G142" s="48" t="s">
        <v>850</v>
      </c>
      <c r="H142" s="48" t="s">
        <v>227</v>
      </c>
      <c r="I142" s="48" t="s">
        <v>222</v>
      </c>
      <c r="J142" s="48" t="s">
        <v>228</v>
      </c>
      <c r="K142" s="48" t="s">
        <v>20</v>
      </c>
      <c r="L142" s="50">
        <v>12901382.890000001</v>
      </c>
      <c r="M142" s="50">
        <v>9736892.7400000002</v>
      </c>
      <c r="N142" s="51">
        <v>4</v>
      </c>
      <c r="O142" s="50">
        <v>9736892.7400000002</v>
      </c>
      <c r="P142" s="51">
        <v>4</v>
      </c>
      <c r="Q142" s="50">
        <v>9736892.7400000002</v>
      </c>
      <c r="R142" s="51">
        <v>7631703.75</v>
      </c>
      <c r="S142" s="51"/>
      <c r="T142" s="50"/>
      <c r="U142" s="51"/>
      <c r="V142" s="50"/>
      <c r="W142" s="51"/>
      <c r="X142" s="50"/>
      <c r="Y142" s="51">
        <v>4</v>
      </c>
      <c r="Z142" s="50">
        <v>9736892.7400000002</v>
      </c>
      <c r="AA142" s="51">
        <v>9736892.7400000002</v>
      </c>
      <c r="AB142" s="45">
        <v>45162</v>
      </c>
      <c r="AC142" s="45">
        <v>45162.649871678201</v>
      </c>
      <c r="AD142" s="45">
        <v>45162</v>
      </c>
      <c r="AE142" s="45">
        <v>45184</v>
      </c>
      <c r="AF142" s="45"/>
      <c r="AG142" s="45">
        <v>45237</v>
      </c>
      <c r="AH142" s="45">
        <v>45238</v>
      </c>
      <c r="AI142" s="45">
        <v>45238.398281516202</v>
      </c>
      <c r="AJ142" s="45">
        <v>45272.633868830999</v>
      </c>
      <c r="AK142" s="45">
        <v>45272.635039664397</v>
      </c>
      <c r="AL142" s="45">
        <v>45322.514076932901</v>
      </c>
      <c r="AM142" s="45">
        <v>45322.532165972203</v>
      </c>
      <c r="AN142" s="45">
        <v>45322.552863692101</v>
      </c>
      <c r="AO142" s="45">
        <v>45366.761290659699</v>
      </c>
      <c r="AP142" s="45">
        <v>45427.386805555601</v>
      </c>
      <c r="AQ142" s="45">
        <v>45441.492379432901</v>
      </c>
      <c r="AR142" s="48" t="s">
        <v>851</v>
      </c>
    </row>
    <row r="143" spans="1:44" s="19" customFormat="1" ht="41.1" customHeight="1" x14ac:dyDescent="0.2">
      <c r="A143" s="53" t="s">
        <v>217</v>
      </c>
      <c r="B143" s="53" t="s">
        <v>281</v>
      </c>
      <c r="C143" s="53" t="s">
        <v>796</v>
      </c>
      <c r="D143" s="54">
        <v>472</v>
      </c>
      <c r="E143" s="53" t="s">
        <v>852</v>
      </c>
      <c r="F143" s="53" t="s">
        <v>853</v>
      </c>
      <c r="G143" s="53" t="s">
        <v>854</v>
      </c>
      <c r="H143" s="53" t="s">
        <v>227</v>
      </c>
      <c r="I143" s="53" t="s">
        <v>222</v>
      </c>
      <c r="J143" s="53" t="s">
        <v>228</v>
      </c>
      <c r="K143" s="53" t="s">
        <v>20</v>
      </c>
      <c r="L143" s="55">
        <v>15666004.83</v>
      </c>
      <c r="M143" s="55">
        <v>13055004.359999999</v>
      </c>
      <c r="N143" s="56">
        <v>10</v>
      </c>
      <c r="O143" s="55">
        <v>13055004.359999999</v>
      </c>
      <c r="P143" s="56">
        <v>8</v>
      </c>
      <c r="Q143" s="55">
        <v>12549704.4</v>
      </c>
      <c r="R143" s="56">
        <v>9728679.4800000004</v>
      </c>
      <c r="S143" s="56">
        <v>2</v>
      </c>
      <c r="T143" s="55">
        <v>505299.96</v>
      </c>
      <c r="U143" s="56"/>
      <c r="V143" s="55"/>
      <c r="W143" s="56"/>
      <c r="X143" s="55"/>
      <c r="Y143" s="56">
        <v>8</v>
      </c>
      <c r="Z143" s="55">
        <v>12549704.4</v>
      </c>
      <c r="AA143" s="56">
        <v>10388705.390000001</v>
      </c>
      <c r="AB143" s="57">
        <v>44918</v>
      </c>
      <c r="AC143" s="57">
        <v>44922.724503275502</v>
      </c>
      <c r="AD143" s="57">
        <v>44922</v>
      </c>
      <c r="AE143" s="57">
        <v>44950</v>
      </c>
      <c r="AF143" s="57"/>
      <c r="AG143" s="57">
        <v>44986</v>
      </c>
      <c r="AH143" s="57">
        <v>44987</v>
      </c>
      <c r="AI143" s="57">
        <v>44987.4669776273</v>
      </c>
      <c r="AJ143" s="57">
        <v>45033.419250266197</v>
      </c>
      <c r="AK143" s="57">
        <v>45033.4196274653</v>
      </c>
      <c r="AL143" s="57">
        <v>45089.488267280103</v>
      </c>
      <c r="AM143" s="57">
        <v>45033.432072766198</v>
      </c>
      <c r="AN143" s="57">
        <v>45089.522996412001</v>
      </c>
      <c r="AO143" s="57">
        <v>45057.547345717598</v>
      </c>
      <c r="AP143" s="57">
        <v>45104.417361111096</v>
      </c>
      <c r="AQ143" s="57">
        <v>45181.566538275503</v>
      </c>
      <c r="AR143" s="53" t="s">
        <v>855</v>
      </c>
    </row>
    <row r="144" spans="1:44" s="19" customFormat="1" ht="52.35" customHeight="1" x14ac:dyDescent="0.2">
      <c r="A144" s="48" t="s">
        <v>217</v>
      </c>
      <c r="B144" s="48" t="s">
        <v>281</v>
      </c>
      <c r="C144" s="48" t="s">
        <v>691</v>
      </c>
      <c r="D144" s="49">
        <v>473</v>
      </c>
      <c r="E144" s="48" t="s">
        <v>856</v>
      </c>
      <c r="F144" s="48" t="s">
        <v>857</v>
      </c>
      <c r="G144" s="48" t="s">
        <v>858</v>
      </c>
      <c r="H144" s="48" t="s">
        <v>221</v>
      </c>
      <c r="I144" s="48" t="s">
        <v>222</v>
      </c>
      <c r="J144" s="48" t="s">
        <v>228</v>
      </c>
      <c r="K144" s="48" t="s">
        <v>30</v>
      </c>
      <c r="L144" s="50">
        <v>257720</v>
      </c>
      <c r="M144" s="50">
        <v>257720</v>
      </c>
      <c r="N144" s="51">
        <v>1</v>
      </c>
      <c r="O144" s="50">
        <v>257720</v>
      </c>
      <c r="P144" s="51">
        <v>1</v>
      </c>
      <c r="Q144" s="50">
        <v>257720</v>
      </c>
      <c r="R144" s="51">
        <v>247942.9</v>
      </c>
      <c r="S144" s="51"/>
      <c r="T144" s="50"/>
      <c r="U144" s="51"/>
      <c r="V144" s="50"/>
      <c r="W144" s="51"/>
      <c r="X144" s="50"/>
      <c r="Y144" s="51"/>
      <c r="Z144" s="50"/>
      <c r="AA144" s="51"/>
      <c r="AB144" s="45">
        <v>44414</v>
      </c>
      <c r="AC144" s="45">
        <v>44414.725051157402</v>
      </c>
      <c r="AD144" s="45">
        <v>44415</v>
      </c>
      <c r="AE144" s="45">
        <v>44452</v>
      </c>
      <c r="AF144" s="45"/>
      <c r="AG144" s="45">
        <v>44495</v>
      </c>
      <c r="AH144" s="45">
        <v>44496</v>
      </c>
      <c r="AI144" s="45">
        <v>44496.428441863398</v>
      </c>
      <c r="AJ144" s="45">
        <v>44509.380647800899</v>
      </c>
      <c r="AK144" s="45">
        <v>44509.380816122699</v>
      </c>
      <c r="AL144" s="45">
        <v>44526.760635844897</v>
      </c>
      <c r="AM144" s="45">
        <v>44531.444676388899</v>
      </c>
      <c r="AN144" s="45">
        <v>44531.445579780098</v>
      </c>
      <c r="AO144" s="45">
        <v>44545.523462812504</v>
      </c>
      <c r="AP144" s="45"/>
      <c r="AQ144" s="45">
        <v>44657</v>
      </c>
      <c r="AR144" s="48" t="s">
        <v>859</v>
      </c>
    </row>
    <row r="145" spans="1:44" s="19" customFormat="1" ht="62.85" customHeight="1" x14ac:dyDescent="0.2">
      <c r="A145" s="53" t="s">
        <v>217</v>
      </c>
      <c r="B145" s="53" t="s">
        <v>218</v>
      </c>
      <c r="C145" s="53" t="s">
        <v>847</v>
      </c>
      <c r="D145" s="54">
        <v>476</v>
      </c>
      <c r="E145" s="53" t="s">
        <v>860</v>
      </c>
      <c r="F145" s="53" t="s">
        <v>861</v>
      </c>
      <c r="G145" s="59" t="s">
        <v>862</v>
      </c>
      <c r="H145" s="53" t="s">
        <v>221</v>
      </c>
      <c r="I145" s="53" t="s">
        <v>222</v>
      </c>
      <c r="J145" s="53" t="s">
        <v>228</v>
      </c>
      <c r="K145" s="53" t="s">
        <v>151</v>
      </c>
      <c r="L145" s="55">
        <v>497650</v>
      </c>
      <c r="M145" s="55">
        <v>497650</v>
      </c>
      <c r="N145" s="56">
        <v>1</v>
      </c>
      <c r="O145" s="55">
        <v>497650</v>
      </c>
      <c r="P145" s="56">
        <v>1</v>
      </c>
      <c r="Q145" s="55">
        <v>497650</v>
      </c>
      <c r="R145" s="56">
        <v>312840</v>
      </c>
      <c r="S145" s="56"/>
      <c r="T145" s="55"/>
      <c r="U145" s="56"/>
      <c r="V145" s="55"/>
      <c r="W145" s="56"/>
      <c r="X145" s="55"/>
      <c r="Y145" s="56"/>
      <c r="Z145" s="55"/>
      <c r="AA145" s="56"/>
      <c r="AB145" s="57">
        <v>45071</v>
      </c>
      <c r="AC145" s="57">
        <v>45072.719939155097</v>
      </c>
      <c r="AD145" s="57">
        <v>45072</v>
      </c>
      <c r="AE145" s="57">
        <v>45092</v>
      </c>
      <c r="AF145" s="57"/>
      <c r="AG145" s="57">
        <v>45106</v>
      </c>
      <c r="AH145" s="57">
        <v>45110</v>
      </c>
      <c r="AI145" s="57">
        <v>45111.464729363397</v>
      </c>
      <c r="AJ145" s="57">
        <v>45139.674790775498</v>
      </c>
      <c r="AK145" s="57">
        <v>45139.675242557903</v>
      </c>
      <c r="AL145" s="57">
        <v>45169.706158101901</v>
      </c>
      <c r="AM145" s="57">
        <v>45173.651249536997</v>
      </c>
      <c r="AN145" s="57">
        <v>45173.655078206</v>
      </c>
      <c r="AO145" s="57">
        <v>45196.459528391199</v>
      </c>
      <c r="AP145" s="57"/>
      <c r="AQ145" s="57">
        <v>45180</v>
      </c>
      <c r="AR145" s="53" t="s">
        <v>863</v>
      </c>
    </row>
    <row r="146" spans="1:44" s="19" customFormat="1" ht="41.1" customHeight="1" x14ac:dyDescent="0.2">
      <c r="A146" s="48" t="s">
        <v>217</v>
      </c>
      <c r="B146" s="48" t="s">
        <v>137</v>
      </c>
      <c r="C146" s="48" t="s">
        <v>319</v>
      </c>
      <c r="D146" s="49">
        <v>477</v>
      </c>
      <c r="E146" s="48" t="s">
        <v>864</v>
      </c>
      <c r="F146" s="48" t="s">
        <v>865</v>
      </c>
      <c r="G146" s="48" t="s">
        <v>865</v>
      </c>
      <c r="H146" s="48" t="s">
        <v>227</v>
      </c>
      <c r="I146" s="48" t="s">
        <v>236</v>
      </c>
      <c r="J146" s="48" t="s">
        <v>228</v>
      </c>
      <c r="K146" s="48" t="s">
        <v>302</v>
      </c>
      <c r="L146" s="50">
        <v>1466081.6</v>
      </c>
      <c r="M146" s="50">
        <v>1466081.6</v>
      </c>
      <c r="N146" s="51">
        <v>1</v>
      </c>
      <c r="O146" s="50">
        <v>1466081.6</v>
      </c>
      <c r="P146" s="51">
        <v>1</v>
      </c>
      <c r="Q146" s="50">
        <v>1466081.6</v>
      </c>
      <c r="R146" s="51">
        <v>1285600</v>
      </c>
      <c r="S146" s="51"/>
      <c r="T146" s="50"/>
      <c r="U146" s="51"/>
      <c r="V146" s="50"/>
      <c r="W146" s="51"/>
      <c r="X146" s="50"/>
      <c r="Y146" s="51">
        <v>1</v>
      </c>
      <c r="Z146" s="50">
        <v>1466081.6</v>
      </c>
      <c r="AA146" s="51">
        <v>1285600</v>
      </c>
      <c r="AB146" s="45">
        <v>44050</v>
      </c>
      <c r="AC146" s="45">
        <v>44050.6217968403</v>
      </c>
      <c r="AD146" s="45"/>
      <c r="AE146" s="45">
        <v>44069</v>
      </c>
      <c r="AF146" s="45">
        <v>44071</v>
      </c>
      <c r="AG146" s="45">
        <v>44081</v>
      </c>
      <c r="AH146" s="45">
        <v>44082</v>
      </c>
      <c r="AI146" s="45">
        <v>44082.419307673597</v>
      </c>
      <c r="AJ146" s="45"/>
      <c r="AK146" s="45"/>
      <c r="AL146" s="45"/>
      <c r="AM146" s="45">
        <v>44088.424875266202</v>
      </c>
      <c r="AN146" s="45">
        <v>44088.426688275496</v>
      </c>
      <c r="AO146" s="45">
        <v>44102.431917858798</v>
      </c>
      <c r="AP146" s="45">
        <v>44144</v>
      </c>
      <c r="AQ146" s="45">
        <v>44144.4249327199</v>
      </c>
      <c r="AR146" s="48" t="s">
        <v>866</v>
      </c>
    </row>
    <row r="147" spans="1:44" s="19" customFormat="1" ht="52.35" customHeight="1" x14ac:dyDescent="0.2">
      <c r="A147" s="53" t="s">
        <v>217</v>
      </c>
      <c r="B147" s="53" t="s">
        <v>137</v>
      </c>
      <c r="C147" s="53" t="s">
        <v>691</v>
      </c>
      <c r="D147" s="54">
        <v>478</v>
      </c>
      <c r="E147" s="53" t="s">
        <v>867</v>
      </c>
      <c r="F147" s="53" t="s">
        <v>868</v>
      </c>
      <c r="G147" s="53" t="s">
        <v>869</v>
      </c>
      <c r="H147" s="53" t="s">
        <v>227</v>
      </c>
      <c r="I147" s="53" t="s">
        <v>276</v>
      </c>
      <c r="J147" s="53" t="s">
        <v>228</v>
      </c>
      <c r="K147" s="53" t="s">
        <v>22</v>
      </c>
      <c r="L147" s="55">
        <v>2632696.0299999998</v>
      </c>
      <c r="M147" s="55">
        <v>2632696.0299999998</v>
      </c>
      <c r="N147" s="56">
        <v>4</v>
      </c>
      <c r="O147" s="55">
        <v>2632696.0299999998</v>
      </c>
      <c r="P147" s="56">
        <v>4</v>
      </c>
      <c r="Q147" s="55">
        <v>2632696.0299999998</v>
      </c>
      <c r="R147" s="56">
        <v>2209145.17</v>
      </c>
      <c r="S147" s="56"/>
      <c r="T147" s="55"/>
      <c r="U147" s="56"/>
      <c r="V147" s="55"/>
      <c r="W147" s="56"/>
      <c r="X147" s="55"/>
      <c r="Y147" s="56">
        <v>4</v>
      </c>
      <c r="Z147" s="55">
        <v>2632696.0299999998</v>
      </c>
      <c r="AA147" s="56">
        <v>2462901.02</v>
      </c>
      <c r="AB147" s="57">
        <v>44530</v>
      </c>
      <c r="AC147" s="57">
        <v>44530.703211886597</v>
      </c>
      <c r="AD147" s="57">
        <v>44531</v>
      </c>
      <c r="AE147" s="57">
        <v>44537</v>
      </c>
      <c r="AF147" s="57">
        <v>44539</v>
      </c>
      <c r="AG147" s="57">
        <v>44545</v>
      </c>
      <c r="AH147" s="57">
        <v>44546</v>
      </c>
      <c r="AI147" s="57">
        <v>44546.529256944399</v>
      </c>
      <c r="AJ147" s="57"/>
      <c r="AK147" s="57"/>
      <c r="AL147" s="57"/>
      <c r="AM147" s="57">
        <v>44546.624572916699</v>
      </c>
      <c r="AN147" s="57">
        <v>44551.656823958299</v>
      </c>
      <c r="AO147" s="57">
        <v>44560.529250925902</v>
      </c>
      <c r="AP147" s="57">
        <v>44599.645138888904</v>
      </c>
      <c r="AQ147" s="57">
        <v>44607.438798298601</v>
      </c>
      <c r="AR147" s="53" t="s">
        <v>870</v>
      </c>
    </row>
    <row r="148" spans="1:44" s="19" customFormat="1" ht="41.1" customHeight="1" x14ac:dyDescent="0.2">
      <c r="A148" s="48" t="s">
        <v>217</v>
      </c>
      <c r="B148" s="48" t="s">
        <v>137</v>
      </c>
      <c r="C148" s="48" t="s">
        <v>319</v>
      </c>
      <c r="D148" s="49">
        <v>480</v>
      </c>
      <c r="E148" s="48" t="s">
        <v>871</v>
      </c>
      <c r="F148" s="48" t="s">
        <v>872</v>
      </c>
      <c r="G148" s="48" t="s">
        <v>873</v>
      </c>
      <c r="H148" s="48" t="s">
        <v>227</v>
      </c>
      <c r="I148" s="48" t="s">
        <v>276</v>
      </c>
      <c r="J148" s="48" t="s">
        <v>228</v>
      </c>
      <c r="K148" s="48" t="s">
        <v>302</v>
      </c>
      <c r="L148" s="50">
        <v>3983850</v>
      </c>
      <c r="M148" s="50">
        <v>3983850</v>
      </c>
      <c r="N148" s="51">
        <v>3</v>
      </c>
      <c r="O148" s="50">
        <v>3983850</v>
      </c>
      <c r="P148" s="51">
        <v>3</v>
      </c>
      <c r="Q148" s="50">
        <v>3983850</v>
      </c>
      <c r="R148" s="51">
        <v>3970432.41</v>
      </c>
      <c r="S148" s="51"/>
      <c r="T148" s="50"/>
      <c r="U148" s="51"/>
      <c r="V148" s="50"/>
      <c r="W148" s="51"/>
      <c r="X148" s="50"/>
      <c r="Y148" s="51">
        <v>3</v>
      </c>
      <c r="Z148" s="50">
        <v>3983850</v>
      </c>
      <c r="AA148" s="51">
        <v>4558021.2</v>
      </c>
      <c r="AB148" s="45">
        <v>44050</v>
      </c>
      <c r="AC148" s="45">
        <v>44050.649618136602</v>
      </c>
      <c r="AD148" s="45">
        <v>44050</v>
      </c>
      <c r="AE148" s="45">
        <v>44063</v>
      </c>
      <c r="AF148" s="45"/>
      <c r="AG148" s="45">
        <v>44070</v>
      </c>
      <c r="AH148" s="45">
        <v>44070</v>
      </c>
      <c r="AI148" s="45">
        <v>44070.690212963003</v>
      </c>
      <c r="AJ148" s="45"/>
      <c r="AK148" s="45"/>
      <c r="AL148" s="45"/>
      <c r="AM148" s="45">
        <v>44070.711728819399</v>
      </c>
      <c r="AN148" s="45">
        <v>44070.716039201398</v>
      </c>
      <c r="AO148" s="45">
        <v>44075.402069444499</v>
      </c>
      <c r="AP148" s="45">
        <v>44109.490277777797</v>
      </c>
      <c r="AQ148" s="45">
        <v>44110.470825463002</v>
      </c>
      <c r="AR148" s="48" t="s">
        <v>874</v>
      </c>
    </row>
    <row r="149" spans="1:44" s="19" customFormat="1" ht="41.1" customHeight="1" x14ac:dyDescent="0.2">
      <c r="A149" s="53" t="s">
        <v>217</v>
      </c>
      <c r="B149" s="53" t="s">
        <v>137</v>
      </c>
      <c r="C149" s="53" t="s">
        <v>319</v>
      </c>
      <c r="D149" s="54">
        <v>481</v>
      </c>
      <c r="E149" s="53" t="s">
        <v>875</v>
      </c>
      <c r="F149" s="53" t="s">
        <v>876</v>
      </c>
      <c r="G149" s="53" t="s">
        <v>877</v>
      </c>
      <c r="H149" s="53" t="s">
        <v>227</v>
      </c>
      <c r="I149" s="53" t="s">
        <v>276</v>
      </c>
      <c r="J149" s="53" t="s">
        <v>228</v>
      </c>
      <c r="K149" s="53" t="s">
        <v>302</v>
      </c>
      <c r="L149" s="55">
        <v>969230.64</v>
      </c>
      <c r="M149" s="55">
        <v>969230.64</v>
      </c>
      <c r="N149" s="56">
        <v>1</v>
      </c>
      <c r="O149" s="55">
        <v>969230.64</v>
      </c>
      <c r="P149" s="56">
        <v>1</v>
      </c>
      <c r="Q149" s="55">
        <v>969230.64</v>
      </c>
      <c r="R149" s="56">
        <v>881118.76</v>
      </c>
      <c r="S149" s="56"/>
      <c r="T149" s="55"/>
      <c r="U149" s="56"/>
      <c r="V149" s="55"/>
      <c r="W149" s="56"/>
      <c r="X149" s="55"/>
      <c r="Y149" s="56">
        <v>1</v>
      </c>
      <c r="Z149" s="55">
        <v>969230.64</v>
      </c>
      <c r="AA149" s="56">
        <v>881118.76</v>
      </c>
      <c r="AB149" s="57">
        <v>44089</v>
      </c>
      <c r="AC149" s="57">
        <v>44089.7303846875</v>
      </c>
      <c r="AD149" s="57">
        <v>44090</v>
      </c>
      <c r="AE149" s="57">
        <v>44092</v>
      </c>
      <c r="AF149" s="57"/>
      <c r="AG149" s="57">
        <v>44098</v>
      </c>
      <c r="AH149" s="57">
        <v>44098</v>
      </c>
      <c r="AI149" s="57">
        <v>44098.694699305597</v>
      </c>
      <c r="AJ149" s="57"/>
      <c r="AK149" s="57"/>
      <c r="AL149" s="57"/>
      <c r="AM149" s="57">
        <v>44098.699610763899</v>
      </c>
      <c r="AN149" s="57">
        <v>44098.703743831</v>
      </c>
      <c r="AO149" s="57">
        <v>44112.653256516198</v>
      </c>
      <c r="AP149" s="57">
        <v>44151.682638888902</v>
      </c>
      <c r="AQ149" s="57">
        <v>44151.735076388897</v>
      </c>
      <c r="AR149" s="53" t="s">
        <v>878</v>
      </c>
    </row>
    <row r="150" spans="1:44" s="19" customFormat="1" ht="41.1" customHeight="1" x14ac:dyDescent="0.2">
      <c r="A150" s="48" t="s">
        <v>217</v>
      </c>
      <c r="B150" s="48" t="s">
        <v>281</v>
      </c>
      <c r="C150" s="48" t="s">
        <v>319</v>
      </c>
      <c r="D150" s="49">
        <v>482</v>
      </c>
      <c r="E150" s="48" t="s">
        <v>879</v>
      </c>
      <c r="F150" s="48" t="s">
        <v>880</v>
      </c>
      <c r="G150" s="48" t="s">
        <v>881</v>
      </c>
      <c r="H150" s="48" t="s">
        <v>227</v>
      </c>
      <c r="I150" s="48" t="s">
        <v>236</v>
      </c>
      <c r="J150" s="48" t="s">
        <v>228</v>
      </c>
      <c r="K150" s="48" t="s">
        <v>34</v>
      </c>
      <c r="L150" s="50">
        <v>36448800</v>
      </c>
      <c r="M150" s="50">
        <v>36448800</v>
      </c>
      <c r="N150" s="51">
        <v>4</v>
      </c>
      <c r="O150" s="50">
        <v>36448800</v>
      </c>
      <c r="P150" s="51">
        <v>3</v>
      </c>
      <c r="Q150" s="50">
        <v>33993600</v>
      </c>
      <c r="R150" s="51">
        <v>22267200</v>
      </c>
      <c r="S150" s="51">
        <v>1</v>
      </c>
      <c r="T150" s="50">
        <v>2455200</v>
      </c>
      <c r="U150" s="51"/>
      <c r="V150" s="50"/>
      <c r="W150" s="51"/>
      <c r="X150" s="50"/>
      <c r="Y150" s="51">
        <v>3</v>
      </c>
      <c r="Z150" s="50">
        <v>33993600</v>
      </c>
      <c r="AA150" s="51">
        <v>37726800</v>
      </c>
      <c r="AB150" s="45">
        <v>44146</v>
      </c>
      <c r="AC150" s="45">
        <v>44146.460219363398</v>
      </c>
      <c r="AD150" s="45"/>
      <c r="AE150" s="45">
        <v>44148</v>
      </c>
      <c r="AF150" s="45">
        <v>44154</v>
      </c>
      <c r="AG150" s="45">
        <v>44160</v>
      </c>
      <c r="AH150" s="45">
        <v>44161</v>
      </c>
      <c r="AI150" s="45">
        <v>44161.417410682901</v>
      </c>
      <c r="AJ150" s="45"/>
      <c r="AK150" s="45"/>
      <c r="AL150" s="45"/>
      <c r="AM150" s="45">
        <v>44165.417663888897</v>
      </c>
      <c r="AN150" s="45">
        <v>44165.430153969901</v>
      </c>
      <c r="AO150" s="45">
        <v>44169.525950312498</v>
      </c>
      <c r="AP150" s="45">
        <v>44203</v>
      </c>
      <c r="AQ150" s="45">
        <v>44207.526654548601</v>
      </c>
      <c r="AR150" s="48" t="s">
        <v>882</v>
      </c>
    </row>
    <row r="151" spans="1:44" s="19" customFormat="1" ht="41.1" customHeight="1" x14ac:dyDescent="0.2">
      <c r="A151" s="53" t="s">
        <v>217</v>
      </c>
      <c r="B151" s="53" t="s">
        <v>137</v>
      </c>
      <c r="C151" s="53" t="s">
        <v>319</v>
      </c>
      <c r="D151" s="54">
        <v>485</v>
      </c>
      <c r="E151" s="53" t="s">
        <v>883</v>
      </c>
      <c r="F151" s="53" t="s">
        <v>884</v>
      </c>
      <c r="G151" s="53" t="s">
        <v>884</v>
      </c>
      <c r="H151" s="53" t="s">
        <v>227</v>
      </c>
      <c r="I151" s="53" t="s">
        <v>276</v>
      </c>
      <c r="J151" s="53" t="s">
        <v>228</v>
      </c>
      <c r="K151" s="53" t="s">
        <v>302</v>
      </c>
      <c r="L151" s="55">
        <v>6254769.9000000004</v>
      </c>
      <c r="M151" s="55">
        <v>6254769.9000000004</v>
      </c>
      <c r="N151" s="56">
        <v>2</v>
      </c>
      <c r="O151" s="55">
        <v>6254769.9000000004</v>
      </c>
      <c r="P151" s="56">
        <v>2</v>
      </c>
      <c r="Q151" s="55">
        <v>6254769.9000000004</v>
      </c>
      <c r="R151" s="56">
        <v>6254769.9000000004</v>
      </c>
      <c r="S151" s="56"/>
      <c r="T151" s="55"/>
      <c r="U151" s="56"/>
      <c r="V151" s="55"/>
      <c r="W151" s="56"/>
      <c r="X151" s="55"/>
      <c r="Y151" s="56">
        <v>2</v>
      </c>
      <c r="Z151" s="55">
        <v>6254769.9000000004</v>
      </c>
      <c r="AA151" s="56">
        <v>6254769.9000000004</v>
      </c>
      <c r="AB151" s="57">
        <v>44188</v>
      </c>
      <c r="AC151" s="57">
        <v>44189.3936868866</v>
      </c>
      <c r="AD151" s="57">
        <v>44189</v>
      </c>
      <c r="AE151" s="57">
        <v>44203</v>
      </c>
      <c r="AF151" s="57">
        <v>44204</v>
      </c>
      <c r="AG151" s="57">
        <v>44210</v>
      </c>
      <c r="AH151" s="57">
        <v>44211</v>
      </c>
      <c r="AI151" s="57">
        <v>44211.421676388898</v>
      </c>
      <c r="AJ151" s="57"/>
      <c r="AK151" s="57"/>
      <c r="AL151" s="57"/>
      <c r="AM151" s="57">
        <v>44211.437207488401</v>
      </c>
      <c r="AN151" s="57">
        <v>44216.579678205999</v>
      </c>
      <c r="AO151" s="57">
        <v>44217.649369826402</v>
      </c>
      <c r="AP151" s="57">
        <v>44256.648611111101</v>
      </c>
      <c r="AQ151" s="57">
        <v>44257.462329050897</v>
      </c>
      <c r="AR151" s="53" t="s">
        <v>885</v>
      </c>
    </row>
    <row r="152" spans="1:44" s="19" customFormat="1" ht="41.1" customHeight="1" x14ac:dyDescent="0.2">
      <c r="A152" s="48" t="s">
        <v>217</v>
      </c>
      <c r="B152" s="48" t="s">
        <v>233</v>
      </c>
      <c r="C152" s="48" t="s">
        <v>319</v>
      </c>
      <c r="D152" s="49">
        <v>486</v>
      </c>
      <c r="E152" s="48" t="s">
        <v>886</v>
      </c>
      <c r="F152" s="48" t="s">
        <v>887</v>
      </c>
      <c r="G152" s="48" t="s">
        <v>888</v>
      </c>
      <c r="H152" s="48" t="s">
        <v>227</v>
      </c>
      <c r="I152" s="48" t="s">
        <v>222</v>
      </c>
      <c r="J152" s="48" t="s">
        <v>228</v>
      </c>
      <c r="K152" s="48" t="s">
        <v>21</v>
      </c>
      <c r="L152" s="50">
        <v>10811000</v>
      </c>
      <c r="M152" s="50">
        <v>10811000</v>
      </c>
      <c r="N152" s="51">
        <v>7</v>
      </c>
      <c r="O152" s="50">
        <v>10811000</v>
      </c>
      <c r="P152" s="51">
        <v>7</v>
      </c>
      <c r="Q152" s="50">
        <v>10811000</v>
      </c>
      <c r="R152" s="51">
        <v>8745947.2599999998</v>
      </c>
      <c r="S152" s="51"/>
      <c r="T152" s="50"/>
      <c r="U152" s="51"/>
      <c r="V152" s="50"/>
      <c r="W152" s="51"/>
      <c r="X152" s="50"/>
      <c r="Y152" s="51">
        <v>7</v>
      </c>
      <c r="Z152" s="50">
        <v>10811000</v>
      </c>
      <c r="AA152" s="51">
        <v>9399706.5</v>
      </c>
      <c r="AB152" s="45">
        <v>44188</v>
      </c>
      <c r="AC152" s="45">
        <v>44189.509902812497</v>
      </c>
      <c r="AD152" s="45">
        <v>44197</v>
      </c>
      <c r="AE152" s="45">
        <v>44217</v>
      </c>
      <c r="AF152" s="45"/>
      <c r="AG152" s="45">
        <v>44235</v>
      </c>
      <c r="AH152" s="45">
        <v>44237</v>
      </c>
      <c r="AI152" s="45">
        <v>44237.418408368103</v>
      </c>
      <c r="AJ152" s="45">
        <v>44306.610058877297</v>
      </c>
      <c r="AK152" s="45">
        <v>44306.616388310198</v>
      </c>
      <c r="AL152" s="45">
        <v>44525.561243136603</v>
      </c>
      <c r="AM152" s="45">
        <v>44530.6268390857</v>
      </c>
      <c r="AN152" s="45">
        <v>44530.645315740701</v>
      </c>
      <c r="AO152" s="45">
        <v>44557.431536261603</v>
      </c>
      <c r="AP152" s="45">
        <v>44621.447916666701</v>
      </c>
      <c r="AQ152" s="45">
        <v>44628.362708877299</v>
      </c>
      <c r="AR152" s="48" t="s">
        <v>889</v>
      </c>
    </row>
    <row r="153" spans="1:44" s="19" customFormat="1" ht="41.1" customHeight="1" x14ac:dyDescent="0.2">
      <c r="A153" s="53" t="s">
        <v>217</v>
      </c>
      <c r="B153" s="53" t="s">
        <v>137</v>
      </c>
      <c r="C153" s="53" t="s">
        <v>691</v>
      </c>
      <c r="D153" s="54">
        <v>487</v>
      </c>
      <c r="E153" s="53" t="s">
        <v>890</v>
      </c>
      <c r="F153" s="53" t="s">
        <v>891</v>
      </c>
      <c r="G153" s="53" t="s">
        <v>892</v>
      </c>
      <c r="H153" s="53" t="s">
        <v>227</v>
      </c>
      <c r="I153" s="53" t="s">
        <v>236</v>
      </c>
      <c r="J153" s="53" t="s">
        <v>228</v>
      </c>
      <c r="K153" s="53" t="s">
        <v>302</v>
      </c>
      <c r="L153" s="55">
        <v>66362133.090000004</v>
      </c>
      <c r="M153" s="55">
        <v>66362133.090000004</v>
      </c>
      <c r="N153" s="56">
        <v>161</v>
      </c>
      <c r="O153" s="55">
        <v>66362133.090000004</v>
      </c>
      <c r="P153" s="56">
        <v>97</v>
      </c>
      <c r="Q153" s="55">
        <v>54943980.18</v>
      </c>
      <c r="R153" s="56">
        <v>29089706.219999999</v>
      </c>
      <c r="S153" s="56">
        <v>64</v>
      </c>
      <c r="T153" s="55">
        <v>11418152.91</v>
      </c>
      <c r="U153" s="56"/>
      <c r="V153" s="55"/>
      <c r="W153" s="56"/>
      <c r="X153" s="55"/>
      <c r="Y153" s="56">
        <v>97</v>
      </c>
      <c r="Z153" s="55">
        <v>54943980.18</v>
      </c>
      <c r="AA153" s="56">
        <v>33164527.420000002</v>
      </c>
      <c r="AB153" s="57">
        <v>44225</v>
      </c>
      <c r="AC153" s="57">
        <v>44228.743979432897</v>
      </c>
      <c r="AD153" s="57"/>
      <c r="AE153" s="57">
        <v>44236</v>
      </c>
      <c r="AF153" s="57"/>
      <c r="AG153" s="57">
        <v>44246</v>
      </c>
      <c r="AH153" s="57">
        <v>44250</v>
      </c>
      <c r="AI153" s="57">
        <v>44250.420493136597</v>
      </c>
      <c r="AJ153" s="57"/>
      <c r="AK153" s="57"/>
      <c r="AL153" s="57"/>
      <c r="AM153" s="57">
        <v>44265.419903703703</v>
      </c>
      <c r="AN153" s="57">
        <v>44265.519786574099</v>
      </c>
      <c r="AO153" s="57">
        <v>44306.624516319403</v>
      </c>
      <c r="AP153" s="57">
        <v>44319.668749999997</v>
      </c>
      <c r="AQ153" s="57">
        <v>44403.6182603009</v>
      </c>
      <c r="AR153" s="53" t="s">
        <v>893</v>
      </c>
    </row>
    <row r="154" spans="1:44" s="19" customFormat="1" ht="73.5" customHeight="1" x14ac:dyDescent="0.2">
      <c r="A154" s="48" t="s">
        <v>217</v>
      </c>
      <c r="B154" s="48" t="s">
        <v>218</v>
      </c>
      <c r="C154" s="48" t="s">
        <v>691</v>
      </c>
      <c r="D154" s="49">
        <v>488</v>
      </c>
      <c r="E154" s="48" t="s">
        <v>894</v>
      </c>
      <c r="F154" s="48" t="s">
        <v>895</v>
      </c>
      <c r="G154" s="48" t="s">
        <v>896</v>
      </c>
      <c r="H154" s="48" t="s">
        <v>221</v>
      </c>
      <c r="I154" s="48" t="s">
        <v>222</v>
      </c>
      <c r="J154" s="48" t="s">
        <v>228</v>
      </c>
      <c r="K154" s="48" t="s">
        <v>30</v>
      </c>
      <c r="L154" s="50">
        <v>725806.44</v>
      </c>
      <c r="M154" s="50">
        <v>362903.22</v>
      </c>
      <c r="N154" s="51">
        <v>1</v>
      </c>
      <c r="O154" s="50">
        <v>362903.22</v>
      </c>
      <c r="P154" s="51">
        <v>1</v>
      </c>
      <c r="Q154" s="50">
        <v>362903.22</v>
      </c>
      <c r="R154" s="51">
        <v>227175</v>
      </c>
      <c r="S154" s="51"/>
      <c r="T154" s="50"/>
      <c r="U154" s="51"/>
      <c r="V154" s="50"/>
      <c r="W154" s="51"/>
      <c r="X154" s="50"/>
      <c r="Y154" s="51"/>
      <c r="Z154" s="50"/>
      <c r="AA154" s="51"/>
      <c r="AB154" s="45">
        <v>44231</v>
      </c>
      <c r="AC154" s="45">
        <v>44231.631522453703</v>
      </c>
      <c r="AD154" s="45">
        <v>44232</v>
      </c>
      <c r="AE154" s="45">
        <v>44246</v>
      </c>
      <c r="AF154" s="45">
        <v>44256</v>
      </c>
      <c r="AG154" s="45">
        <v>44263</v>
      </c>
      <c r="AH154" s="45">
        <v>44265</v>
      </c>
      <c r="AI154" s="45">
        <v>44265.417906979201</v>
      </c>
      <c r="AJ154" s="45">
        <v>44284.626493750002</v>
      </c>
      <c r="AK154" s="45">
        <v>44284.629906631897</v>
      </c>
      <c r="AL154" s="45">
        <v>44308.4454855324</v>
      </c>
      <c r="AM154" s="45">
        <v>44308.447646909699</v>
      </c>
      <c r="AN154" s="45">
        <v>44308.458440740702</v>
      </c>
      <c r="AO154" s="45">
        <v>44347.768471793999</v>
      </c>
      <c r="AP154" s="45"/>
      <c r="AQ154" s="45">
        <v>44384</v>
      </c>
      <c r="AR154" s="48" t="s">
        <v>897</v>
      </c>
    </row>
    <row r="155" spans="1:44" s="19" customFormat="1" ht="52.35" customHeight="1" x14ac:dyDescent="0.2">
      <c r="A155" s="53" t="s">
        <v>217</v>
      </c>
      <c r="B155" s="53" t="s">
        <v>137</v>
      </c>
      <c r="C155" s="53" t="s">
        <v>691</v>
      </c>
      <c r="D155" s="54">
        <v>489</v>
      </c>
      <c r="E155" s="53" t="s">
        <v>898</v>
      </c>
      <c r="F155" s="53" t="s">
        <v>899</v>
      </c>
      <c r="G155" s="53" t="s">
        <v>900</v>
      </c>
      <c r="H155" s="53" t="s">
        <v>227</v>
      </c>
      <c r="I155" s="53" t="s">
        <v>276</v>
      </c>
      <c r="J155" s="53" t="s">
        <v>228</v>
      </c>
      <c r="K155" s="53" t="s">
        <v>302</v>
      </c>
      <c r="L155" s="55">
        <v>1519942.32</v>
      </c>
      <c r="M155" s="55">
        <v>1519942.32</v>
      </c>
      <c r="N155" s="56">
        <v>1</v>
      </c>
      <c r="O155" s="55">
        <v>1519942.32</v>
      </c>
      <c r="P155" s="56">
        <v>1</v>
      </c>
      <c r="Q155" s="55">
        <v>1519942.32</v>
      </c>
      <c r="R155" s="56">
        <v>1519942.21</v>
      </c>
      <c r="S155" s="56"/>
      <c r="T155" s="55"/>
      <c r="U155" s="56"/>
      <c r="V155" s="55"/>
      <c r="W155" s="56"/>
      <c r="X155" s="55"/>
      <c r="Y155" s="56">
        <v>1</v>
      </c>
      <c r="Z155" s="55">
        <v>1519942.32</v>
      </c>
      <c r="AA155" s="56">
        <v>1823930.65</v>
      </c>
      <c r="AB155" s="57">
        <v>44225</v>
      </c>
      <c r="AC155" s="57">
        <v>44225.705355705999</v>
      </c>
      <c r="AD155" s="57">
        <v>44226</v>
      </c>
      <c r="AE155" s="57">
        <v>44236</v>
      </c>
      <c r="AF155" s="57">
        <v>44239</v>
      </c>
      <c r="AG155" s="57">
        <v>44243</v>
      </c>
      <c r="AH155" s="57">
        <v>44244</v>
      </c>
      <c r="AI155" s="57">
        <v>44244.417339895801</v>
      </c>
      <c r="AJ155" s="57"/>
      <c r="AK155" s="57"/>
      <c r="AL155" s="57"/>
      <c r="AM155" s="57">
        <v>44244.422983530101</v>
      </c>
      <c r="AN155" s="57">
        <v>44244.424746411998</v>
      </c>
      <c r="AO155" s="57">
        <v>44246.510512963003</v>
      </c>
      <c r="AP155" s="57">
        <v>44277.488888888904</v>
      </c>
      <c r="AQ155" s="57">
        <v>44278.317991469899</v>
      </c>
      <c r="AR155" s="53" t="s">
        <v>901</v>
      </c>
    </row>
    <row r="156" spans="1:44" s="19" customFormat="1" ht="62.85" customHeight="1" x14ac:dyDescent="0.2">
      <c r="A156" s="48" t="s">
        <v>217</v>
      </c>
      <c r="B156" s="48" t="s">
        <v>233</v>
      </c>
      <c r="C156" s="48" t="s">
        <v>691</v>
      </c>
      <c r="D156" s="49">
        <v>490</v>
      </c>
      <c r="E156" s="48" t="s">
        <v>902</v>
      </c>
      <c r="F156" s="48" t="s">
        <v>903</v>
      </c>
      <c r="G156" s="46" t="s">
        <v>904</v>
      </c>
      <c r="H156" s="48" t="s">
        <v>227</v>
      </c>
      <c r="I156" s="48" t="s">
        <v>222</v>
      </c>
      <c r="J156" s="48" t="s">
        <v>228</v>
      </c>
      <c r="K156" s="48" t="s">
        <v>103</v>
      </c>
      <c r="L156" s="50">
        <v>101612624.40000001</v>
      </c>
      <c r="M156" s="50">
        <v>101612624.40000001</v>
      </c>
      <c r="N156" s="51">
        <v>13</v>
      </c>
      <c r="O156" s="50">
        <v>101612624.40000001</v>
      </c>
      <c r="P156" s="51">
        <v>13</v>
      </c>
      <c r="Q156" s="50">
        <v>101612624.40000001</v>
      </c>
      <c r="R156" s="51">
        <v>15209180.1</v>
      </c>
      <c r="S156" s="51"/>
      <c r="T156" s="50"/>
      <c r="U156" s="51"/>
      <c r="V156" s="50"/>
      <c r="W156" s="51"/>
      <c r="X156" s="50"/>
      <c r="Y156" s="51">
        <v>13</v>
      </c>
      <c r="Z156" s="50">
        <v>101612624.40000001</v>
      </c>
      <c r="AA156" s="51">
        <v>15963526.85</v>
      </c>
      <c r="AB156" s="45">
        <v>44228</v>
      </c>
      <c r="AC156" s="45">
        <v>44228.6279260417</v>
      </c>
      <c r="AD156" s="45">
        <v>44229</v>
      </c>
      <c r="AE156" s="45">
        <v>44235</v>
      </c>
      <c r="AF156" s="45">
        <v>44239</v>
      </c>
      <c r="AG156" s="45">
        <v>44252</v>
      </c>
      <c r="AH156" s="45">
        <v>44256</v>
      </c>
      <c r="AI156" s="45">
        <v>44256.418119062502</v>
      </c>
      <c r="AJ156" s="45"/>
      <c r="AK156" s="45">
        <v>44281.4202440972</v>
      </c>
      <c r="AL156" s="45"/>
      <c r="AM156" s="45">
        <v>44274.588505752297</v>
      </c>
      <c r="AN156" s="45">
        <v>44274.6391728819</v>
      </c>
      <c r="AO156" s="45">
        <v>44315.695105937499</v>
      </c>
      <c r="AP156" s="45">
        <v>44354.71875</v>
      </c>
      <c r="AQ156" s="45">
        <v>44375.431120023102</v>
      </c>
      <c r="AR156" s="48" t="s">
        <v>905</v>
      </c>
    </row>
    <row r="157" spans="1:44" s="19" customFormat="1" ht="62.85" customHeight="1" x14ac:dyDescent="0.2">
      <c r="A157" s="53" t="s">
        <v>217</v>
      </c>
      <c r="B157" s="53" t="s">
        <v>137</v>
      </c>
      <c r="C157" s="53" t="s">
        <v>691</v>
      </c>
      <c r="D157" s="54">
        <v>491</v>
      </c>
      <c r="E157" s="53" t="s">
        <v>906</v>
      </c>
      <c r="F157" s="53" t="s">
        <v>907</v>
      </c>
      <c r="G157" s="53" t="s">
        <v>908</v>
      </c>
      <c r="H157" s="53" t="s">
        <v>227</v>
      </c>
      <c r="I157" s="53" t="s">
        <v>276</v>
      </c>
      <c r="J157" s="53" t="s">
        <v>228</v>
      </c>
      <c r="K157" s="53" t="s">
        <v>302</v>
      </c>
      <c r="L157" s="55">
        <v>871362.28</v>
      </c>
      <c r="M157" s="55">
        <v>871362.28</v>
      </c>
      <c r="N157" s="56">
        <v>3</v>
      </c>
      <c r="O157" s="55">
        <v>871362.28</v>
      </c>
      <c r="P157" s="56">
        <v>3</v>
      </c>
      <c r="Q157" s="55">
        <v>871362.28</v>
      </c>
      <c r="R157" s="56">
        <v>871345.43</v>
      </c>
      <c r="S157" s="56"/>
      <c r="T157" s="55"/>
      <c r="U157" s="56"/>
      <c r="V157" s="55"/>
      <c r="W157" s="56"/>
      <c r="X157" s="55"/>
      <c r="Y157" s="56">
        <v>3</v>
      </c>
      <c r="Z157" s="55">
        <v>871362.28</v>
      </c>
      <c r="AA157" s="56">
        <v>932228.98</v>
      </c>
      <c r="AB157" s="57">
        <v>44242</v>
      </c>
      <c r="AC157" s="57">
        <v>44242.703340544002</v>
      </c>
      <c r="AD157" s="57">
        <v>44243</v>
      </c>
      <c r="AE157" s="57">
        <v>44249</v>
      </c>
      <c r="AF157" s="57">
        <v>44250</v>
      </c>
      <c r="AG157" s="57">
        <v>44256</v>
      </c>
      <c r="AH157" s="57">
        <v>44257</v>
      </c>
      <c r="AI157" s="57">
        <v>44257.422311955997</v>
      </c>
      <c r="AJ157" s="57"/>
      <c r="AK157" s="57"/>
      <c r="AL157" s="57"/>
      <c r="AM157" s="57">
        <v>44257.438288275502</v>
      </c>
      <c r="AN157" s="57">
        <v>44257.443642708298</v>
      </c>
      <c r="AO157" s="57">
        <v>44263.677276388902</v>
      </c>
      <c r="AP157" s="57">
        <v>44295.672222222202</v>
      </c>
      <c r="AQ157" s="57">
        <v>44306.435361342599</v>
      </c>
      <c r="AR157" s="53" t="s">
        <v>909</v>
      </c>
    </row>
    <row r="158" spans="1:44" s="19" customFormat="1" ht="52.35" customHeight="1" x14ac:dyDescent="0.2">
      <c r="A158" s="48" t="s">
        <v>217</v>
      </c>
      <c r="B158" s="48" t="s">
        <v>137</v>
      </c>
      <c r="C158" s="48" t="s">
        <v>691</v>
      </c>
      <c r="D158" s="49">
        <v>492</v>
      </c>
      <c r="E158" s="48" t="s">
        <v>910</v>
      </c>
      <c r="F158" s="48" t="s">
        <v>911</v>
      </c>
      <c r="G158" s="48" t="s">
        <v>912</v>
      </c>
      <c r="H158" s="48" t="s">
        <v>227</v>
      </c>
      <c r="I158" s="48" t="s">
        <v>276</v>
      </c>
      <c r="J158" s="48" t="s">
        <v>228</v>
      </c>
      <c r="K158" s="48" t="s">
        <v>302</v>
      </c>
      <c r="L158" s="50">
        <v>888000</v>
      </c>
      <c r="M158" s="50">
        <v>888000</v>
      </c>
      <c r="N158" s="51">
        <v>1</v>
      </c>
      <c r="O158" s="50">
        <v>888000</v>
      </c>
      <c r="P158" s="51">
        <v>1</v>
      </c>
      <c r="Q158" s="50">
        <v>888000</v>
      </c>
      <c r="R158" s="51">
        <v>1003440</v>
      </c>
      <c r="S158" s="51"/>
      <c r="T158" s="50"/>
      <c r="U158" s="51"/>
      <c r="V158" s="50"/>
      <c r="W158" s="51"/>
      <c r="X158" s="50"/>
      <c r="Y158" s="51">
        <v>1</v>
      </c>
      <c r="Z158" s="50">
        <v>888000</v>
      </c>
      <c r="AA158" s="51">
        <v>1204128</v>
      </c>
      <c r="AB158" s="45">
        <v>44263</v>
      </c>
      <c r="AC158" s="45">
        <v>44263.770347719903</v>
      </c>
      <c r="AD158" s="45">
        <v>44264</v>
      </c>
      <c r="AE158" s="45">
        <v>44266</v>
      </c>
      <c r="AF158" s="45">
        <v>44267</v>
      </c>
      <c r="AG158" s="45">
        <v>44270</v>
      </c>
      <c r="AH158" s="45">
        <v>44271</v>
      </c>
      <c r="AI158" s="45">
        <v>44271.417227002297</v>
      </c>
      <c r="AJ158" s="45"/>
      <c r="AK158" s="45"/>
      <c r="AL158" s="45"/>
      <c r="AM158" s="45">
        <v>44271.426315509299</v>
      </c>
      <c r="AN158" s="45">
        <v>44271.427720636602</v>
      </c>
      <c r="AO158" s="45">
        <v>44280.3393853819</v>
      </c>
      <c r="AP158" s="45">
        <v>44319.472916666702</v>
      </c>
      <c r="AQ158" s="45">
        <v>44319.520798645797</v>
      </c>
      <c r="AR158" s="48" t="s">
        <v>913</v>
      </c>
    </row>
    <row r="159" spans="1:44" s="19" customFormat="1" ht="41.1" customHeight="1" x14ac:dyDescent="0.2">
      <c r="A159" s="53" t="s">
        <v>217</v>
      </c>
      <c r="B159" s="53" t="s">
        <v>137</v>
      </c>
      <c r="C159" s="53" t="s">
        <v>691</v>
      </c>
      <c r="D159" s="54">
        <v>493</v>
      </c>
      <c r="E159" s="53" t="s">
        <v>914</v>
      </c>
      <c r="F159" s="53" t="s">
        <v>915</v>
      </c>
      <c r="G159" s="53" t="s">
        <v>916</v>
      </c>
      <c r="H159" s="53" t="s">
        <v>227</v>
      </c>
      <c r="I159" s="53" t="s">
        <v>236</v>
      </c>
      <c r="J159" s="53" t="s">
        <v>228</v>
      </c>
      <c r="K159" s="53" t="s">
        <v>302</v>
      </c>
      <c r="L159" s="55">
        <v>16497000</v>
      </c>
      <c r="M159" s="55">
        <v>16497000</v>
      </c>
      <c r="N159" s="56">
        <v>5</v>
      </c>
      <c r="O159" s="55">
        <v>16497000</v>
      </c>
      <c r="P159" s="56">
        <v>4</v>
      </c>
      <c r="Q159" s="55">
        <v>16080000</v>
      </c>
      <c r="R159" s="56">
        <v>16080000</v>
      </c>
      <c r="S159" s="56">
        <v>1</v>
      </c>
      <c r="T159" s="55">
        <v>417000</v>
      </c>
      <c r="U159" s="56"/>
      <c r="V159" s="55"/>
      <c r="W159" s="56"/>
      <c r="X159" s="55"/>
      <c r="Y159" s="56">
        <v>4</v>
      </c>
      <c r="Z159" s="55">
        <v>16080000</v>
      </c>
      <c r="AA159" s="56">
        <v>14353500</v>
      </c>
      <c r="AB159" s="57">
        <v>44272</v>
      </c>
      <c r="AC159" s="57">
        <v>44273.414548923603</v>
      </c>
      <c r="AD159" s="57"/>
      <c r="AE159" s="57">
        <v>44287</v>
      </c>
      <c r="AF159" s="57">
        <v>44292</v>
      </c>
      <c r="AG159" s="57">
        <v>44295</v>
      </c>
      <c r="AH159" s="57">
        <v>44295</v>
      </c>
      <c r="AI159" s="57">
        <v>44295.688720752303</v>
      </c>
      <c r="AJ159" s="57"/>
      <c r="AK159" s="57"/>
      <c r="AL159" s="57"/>
      <c r="AM159" s="57">
        <v>44300.629781747703</v>
      </c>
      <c r="AN159" s="57">
        <v>44300.634252893498</v>
      </c>
      <c r="AO159" s="57">
        <v>44307.691898807898</v>
      </c>
      <c r="AP159" s="57">
        <v>44337.462500000001</v>
      </c>
      <c r="AQ159" s="57">
        <v>44348.608903819499</v>
      </c>
      <c r="AR159" s="53" t="s">
        <v>917</v>
      </c>
    </row>
    <row r="160" spans="1:44" s="19" customFormat="1" ht="41.1" customHeight="1" x14ac:dyDescent="0.2">
      <c r="A160" s="48" t="s">
        <v>217</v>
      </c>
      <c r="B160" s="48" t="s">
        <v>137</v>
      </c>
      <c r="C160" s="48" t="s">
        <v>691</v>
      </c>
      <c r="D160" s="49">
        <v>494</v>
      </c>
      <c r="E160" s="48" t="s">
        <v>918</v>
      </c>
      <c r="F160" s="48" t="s">
        <v>919</v>
      </c>
      <c r="G160" s="48" t="s">
        <v>920</v>
      </c>
      <c r="H160" s="48" t="s">
        <v>227</v>
      </c>
      <c r="I160" s="48" t="s">
        <v>276</v>
      </c>
      <c r="J160" s="48" t="s">
        <v>228</v>
      </c>
      <c r="K160" s="48" t="s">
        <v>302</v>
      </c>
      <c r="L160" s="50">
        <v>1800000</v>
      </c>
      <c r="M160" s="50">
        <v>1800000</v>
      </c>
      <c r="N160" s="51">
        <v>1</v>
      </c>
      <c r="O160" s="50">
        <v>1800000</v>
      </c>
      <c r="P160" s="51">
        <v>1</v>
      </c>
      <c r="Q160" s="50">
        <v>1800000</v>
      </c>
      <c r="R160" s="51">
        <v>1800000</v>
      </c>
      <c r="S160" s="51"/>
      <c r="T160" s="50"/>
      <c r="U160" s="51"/>
      <c r="V160" s="50"/>
      <c r="W160" s="51"/>
      <c r="X160" s="50"/>
      <c r="Y160" s="51">
        <v>1</v>
      </c>
      <c r="Z160" s="50">
        <v>1800000</v>
      </c>
      <c r="AA160" s="51">
        <v>1800000</v>
      </c>
      <c r="AB160" s="45">
        <v>44328</v>
      </c>
      <c r="AC160" s="45">
        <v>44328.570666053201</v>
      </c>
      <c r="AD160" s="45">
        <v>44328</v>
      </c>
      <c r="AE160" s="45">
        <v>44333</v>
      </c>
      <c r="AF160" s="45">
        <v>44334</v>
      </c>
      <c r="AG160" s="45">
        <v>44337</v>
      </c>
      <c r="AH160" s="45">
        <v>44337</v>
      </c>
      <c r="AI160" s="45">
        <v>44337.699489814797</v>
      </c>
      <c r="AJ160" s="45"/>
      <c r="AK160" s="45"/>
      <c r="AL160" s="45"/>
      <c r="AM160" s="45">
        <v>44337.703228935199</v>
      </c>
      <c r="AN160" s="45">
        <v>44337.703543171301</v>
      </c>
      <c r="AO160" s="45">
        <v>44342.462540624998</v>
      </c>
      <c r="AP160" s="45">
        <v>44357.406944444403</v>
      </c>
      <c r="AQ160" s="45">
        <v>44357.446915393499</v>
      </c>
      <c r="AR160" s="48" t="s">
        <v>921</v>
      </c>
    </row>
    <row r="161" spans="1:44" s="19" customFormat="1" ht="52.35" customHeight="1" x14ac:dyDescent="0.2">
      <c r="A161" s="53" t="s">
        <v>217</v>
      </c>
      <c r="B161" s="53" t="s">
        <v>218</v>
      </c>
      <c r="C161" s="53" t="s">
        <v>691</v>
      </c>
      <c r="D161" s="54">
        <v>495</v>
      </c>
      <c r="E161" s="53" t="s">
        <v>922</v>
      </c>
      <c r="F161" s="53" t="s">
        <v>923</v>
      </c>
      <c r="G161" s="53" t="s">
        <v>924</v>
      </c>
      <c r="H161" s="53" t="s">
        <v>221</v>
      </c>
      <c r="I161" s="53" t="s">
        <v>222</v>
      </c>
      <c r="J161" s="53" t="s">
        <v>228</v>
      </c>
      <c r="K161" s="53" t="s">
        <v>18</v>
      </c>
      <c r="L161" s="55">
        <v>3401100.32</v>
      </c>
      <c r="M161" s="55">
        <v>1700100.32</v>
      </c>
      <c r="N161" s="56">
        <v>1</v>
      </c>
      <c r="O161" s="55">
        <v>1700100.32</v>
      </c>
      <c r="P161" s="56">
        <v>1</v>
      </c>
      <c r="Q161" s="55">
        <v>1700100.32</v>
      </c>
      <c r="R161" s="56">
        <v>1529560.32</v>
      </c>
      <c r="S161" s="56"/>
      <c r="T161" s="55"/>
      <c r="U161" s="56"/>
      <c r="V161" s="55"/>
      <c r="W161" s="56"/>
      <c r="X161" s="55"/>
      <c r="Y161" s="56"/>
      <c r="Z161" s="55"/>
      <c r="AA161" s="56"/>
      <c r="AB161" s="57">
        <v>44286</v>
      </c>
      <c r="AC161" s="57">
        <v>44286.761493981503</v>
      </c>
      <c r="AD161" s="57">
        <v>44286</v>
      </c>
      <c r="AE161" s="57">
        <v>44309</v>
      </c>
      <c r="AF161" s="57"/>
      <c r="AG161" s="57">
        <v>44326</v>
      </c>
      <c r="AH161" s="57">
        <v>44327</v>
      </c>
      <c r="AI161" s="57">
        <v>44327.379778969902</v>
      </c>
      <c r="AJ161" s="57">
        <v>44355.590798113401</v>
      </c>
      <c r="AK161" s="57">
        <v>44355.590982754598</v>
      </c>
      <c r="AL161" s="57">
        <v>44371.695246261603</v>
      </c>
      <c r="AM161" s="57">
        <v>44377.6310785069</v>
      </c>
      <c r="AN161" s="57">
        <v>44377.6340162384</v>
      </c>
      <c r="AO161" s="57">
        <v>44378.600159027803</v>
      </c>
      <c r="AP161" s="57"/>
      <c r="AQ161" s="57">
        <v>44409</v>
      </c>
      <c r="AR161" s="53" t="s">
        <v>925</v>
      </c>
    </row>
    <row r="162" spans="1:44" s="19" customFormat="1" ht="41.1" customHeight="1" x14ac:dyDescent="0.2">
      <c r="A162" s="48" t="s">
        <v>217</v>
      </c>
      <c r="B162" s="48" t="s">
        <v>137</v>
      </c>
      <c r="C162" s="48" t="s">
        <v>691</v>
      </c>
      <c r="D162" s="49">
        <v>496</v>
      </c>
      <c r="E162" s="48" t="s">
        <v>926</v>
      </c>
      <c r="F162" s="48" t="s">
        <v>927</v>
      </c>
      <c r="G162" s="48" t="s">
        <v>927</v>
      </c>
      <c r="H162" s="48" t="s">
        <v>227</v>
      </c>
      <c r="I162" s="48" t="s">
        <v>236</v>
      </c>
      <c r="J162" s="48" t="s">
        <v>228</v>
      </c>
      <c r="K162" s="48" t="s">
        <v>22</v>
      </c>
      <c r="L162" s="50">
        <v>142918287</v>
      </c>
      <c r="M162" s="50">
        <v>142918287</v>
      </c>
      <c r="N162" s="51">
        <v>36</v>
      </c>
      <c r="O162" s="50">
        <v>142918287</v>
      </c>
      <c r="P162" s="51">
        <v>29</v>
      </c>
      <c r="Q162" s="50">
        <v>133634157</v>
      </c>
      <c r="R162" s="51">
        <v>129947710.31999999</v>
      </c>
      <c r="S162" s="51">
        <v>7</v>
      </c>
      <c r="T162" s="50">
        <v>9284130</v>
      </c>
      <c r="U162" s="51"/>
      <c r="V162" s="50"/>
      <c r="W162" s="51"/>
      <c r="X162" s="50"/>
      <c r="Y162" s="51">
        <v>29</v>
      </c>
      <c r="Z162" s="50">
        <v>133634157</v>
      </c>
      <c r="AA162" s="51">
        <v>127221510.31999999</v>
      </c>
      <c r="AB162" s="45">
        <v>44424</v>
      </c>
      <c r="AC162" s="45">
        <v>44425.401912152804</v>
      </c>
      <c r="AD162" s="45"/>
      <c r="AE162" s="45">
        <v>44445</v>
      </c>
      <c r="AF162" s="45">
        <v>44448</v>
      </c>
      <c r="AG162" s="45">
        <v>44453</v>
      </c>
      <c r="AH162" s="45">
        <v>44454</v>
      </c>
      <c r="AI162" s="45">
        <v>44454.423808645799</v>
      </c>
      <c r="AJ162" s="45"/>
      <c r="AK162" s="45"/>
      <c r="AL162" s="45"/>
      <c r="AM162" s="45">
        <v>44461.420965705998</v>
      </c>
      <c r="AN162" s="45">
        <v>44463.413259108798</v>
      </c>
      <c r="AO162" s="45">
        <v>44495.525792789398</v>
      </c>
      <c r="AP162" s="45">
        <v>44580.692361111098</v>
      </c>
      <c r="AQ162" s="45">
        <v>44593.393149733798</v>
      </c>
      <c r="AR162" s="48" t="s">
        <v>928</v>
      </c>
    </row>
    <row r="163" spans="1:44" s="19" customFormat="1" ht="41.1" customHeight="1" x14ac:dyDescent="0.2">
      <c r="A163" s="53" t="s">
        <v>217</v>
      </c>
      <c r="B163" s="53" t="s">
        <v>281</v>
      </c>
      <c r="C163" s="53" t="s">
        <v>691</v>
      </c>
      <c r="D163" s="54">
        <v>497</v>
      </c>
      <c r="E163" s="53" t="s">
        <v>929</v>
      </c>
      <c r="F163" s="53" t="s">
        <v>930</v>
      </c>
      <c r="G163" s="53" t="s">
        <v>930</v>
      </c>
      <c r="H163" s="53" t="s">
        <v>227</v>
      </c>
      <c r="I163" s="53" t="s">
        <v>236</v>
      </c>
      <c r="J163" s="53" t="s">
        <v>232</v>
      </c>
      <c r="K163" s="53" t="s">
        <v>29</v>
      </c>
      <c r="L163" s="55">
        <v>47509869.5</v>
      </c>
      <c r="M163" s="55">
        <v>47509869.5</v>
      </c>
      <c r="N163" s="56">
        <v>2</v>
      </c>
      <c r="O163" s="55">
        <v>47509869.5</v>
      </c>
      <c r="P163" s="56"/>
      <c r="Q163" s="55"/>
      <c r="R163" s="56"/>
      <c r="S163" s="56">
        <v>2</v>
      </c>
      <c r="T163" s="55">
        <v>47509869.5</v>
      </c>
      <c r="U163" s="56"/>
      <c r="V163" s="55"/>
      <c r="W163" s="56"/>
      <c r="X163" s="55"/>
      <c r="Y163" s="56"/>
      <c r="Z163" s="55"/>
      <c r="AA163" s="56"/>
      <c r="AB163" s="57">
        <v>44326</v>
      </c>
      <c r="AC163" s="57">
        <v>44326.723294212999</v>
      </c>
      <c r="AD163" s="57"/>
      <c r="AE163" s="57">
        <v>44333</v>
      </c>
      <c r="AF163" s="57">
        <v>44337</v>
      </c>
      <c r="AG163" s="57">
        <v>44343</v>
      </c>
      <c r="AH163" s="57">
        <v>44343</v>
      </c>
      <c r="AI163" s="57"/>
      <c r="AJ163" s="57"/>
      <c r="AK163" s="57"/>
      <c r="AL163" s="57"/>
      <c r="AM163" s="57"/>
      <c r="AN163" s="57"/>
      <c r="AO163" s="57"/>
      <c r="AP163" s="57"/>
      <c r="AQ163" s="57">
        <v>44348.720753275498</v>
      </c>
      <c r="AR163" s="53" t="s">
        <v>931</v>
      </c>
    </row>
    <row r="164" spans="1:44" s="19" customFormat="1" ht="41.1" customHeight="1" x14ac:dyDescent="0.2">
      <c r="A164" s="48" t="s">
        <v>217</v>
      </c>
      <c r="B164" s="48" t="s">
        <v>281</v>
      </c>
      <c r="C164" s="48" t="s">
        <v>691</v>
      </c>
      <c r="D164" s="49">
        <v>498</v>
      </c>
      <c r="E164" s="48" t="s">
        <v>932</v>
      </c>
      <c r="F164" s="48" t="s">
        <v>933</v>
      </c>
      <c r="G164" s="48" t="s">
        <v>933</v>
      </c>
      <c r="H164" s="48" t="s">
        <v>227</v>
      </c>
      <c r="I164" s="48" t="s">
        <v>236</v>
      </c>
      <c r="J164" s="48" t="s">
        <v>228</v>
      </c>
      <c r="K164" s="48" t="s">
        <v>29</v>
      </c>
      <c r="L164" s="50">
        <v>16413390</v>
      </c>
      <c r="M164" s="50">
        <v>16413390</v>
      </c>
      <c r="N164" s="51">
        <v>2</v>
      </c>
      <c r="O164" s="50">
        <v>16413390</v>
      </c>
      <c r="P164" s="51">
        <v>1</v>
      </c>
      <c r="Q164" s="50">
        <v>7350000</v>
      </c>
      <c r="R164" s="51">
        <v>7281000</v>
      </c>
      <c r="S164" s="51">
        <v>1</v>
      </c>
      <c r="T164" s="50">
        <v>9063390</v>
      </c>
      <c r="U164" s="51"/>
      <c r="V164" s="50"/>
      <c r="W164" s="51"/>
      <c r="X164" s="50"/>
      <c r="Y164" s="51">
        <v>1</v>
      </c>
      <c r="Z164" s="50">
        <v>7350000</v>
      </c>
      <c r="AA164" s="51">
        <v>7281000</v>
      </c>
      <c r="AB164" s="45">
        <v>44326</v>
      </c>
      <c r="AC164" s="45">
        <v>44326.714281631903</v>
      </c>
      <c r="AD164" s="45"/>
      <c r="AE164" s="45">
        <v>44330</v>
      </c>
      <c r="AF164" s="45">
        <v>44336</v>
      </c>
      <c r="AG164" s="45">
        <v>44342</v>
      </c>
      <c r="AH164" s="45">
        <v>44342</v>
      </c>
      <c r="AI164" s="45">
        <v>44342.584111955999</v>
      </c>
      <c r="AJ164" s="45"/>
      <c r="AK164" s="45"/>
      <c r="AL164" s="45"/>
      <c r="AM164" s="45">
        <v>44342.615576192104</v>
      </c>
      <c r="AN164" s="45">
        <v>44342.6175139236</v>
      </c>
      <c r="AO164" s="45">
        <v>44343.629420451398</v>
      </c>
      <c r="AP164" s="45">
        <v>44392.643750000003</v>
      </c>
      <c r="AQ164" s="45">
        <v>44392.669298576402</v>
      </c>
      <c r="AR164" s="48" t="s">
        <v>934</v>
      </c>
    </row>
    <row r="165" spans="1:44" s="19" customFormat="1" ht="41.1" customHeight="1" x14ac:dyDescent="0.2">
      <c r="A165" s="53" t="s">
        <v>217</v>
      </c>
      <c r="B165" s="53" t="s">
        <v>218</v>
      </c>
      <c r="C165" s="53" t="s">
        <v>691</v>
      </c>
      <c r="D165" s="54">
        <v>499</v>
      </c>
      <c r="E165" s="53" t="s">
        <v>935</v>
      </c>
      <c r="F165" s="53" t="s">
        <v>936</v>
      </c>
      <c r="G165" s="53" t="s">
        <v>936</v>
      </c>
      <c r="H165" s="53" t="s">
        <v>227</v>
      </c>
      <c r="I165" s="53" t="s">
        <v>222</v>
      </c>
      <c r="J165" s="53" t="s">
        <v>228</v>
      </c>
      <c r="K165" s="53" t="s">
        <v>33</v>
      </c>
      <c r="L165" s="55">
        <v>13569600</v>
      </c>
      <c r="M165" s="55">
        <v>12336000</v>
      </c>
      <c r="N165" s="56">
        <v>2</v>
      </c>
      <c r="O165" s="55">
        <v>12336000</v>
      </c>
      <c r="P165" s="56">
        <v>1</v>
      </c>
      <c r="Q165" s="55">
        <v>4991000</v>
      </c>
      <c r="R165" s="56">
        <v>4465259.95</v>
      </c>
      <c r="S165" s="56">
        <v>1</v>
      </c>
      <c r="T165" s="55">
        <v>7345000</v>
      </c>
      <c r="U165" s="56"/>
      <c r="V165" s="55"/>
      <c r="W165" s="56"/>
      <c r="X165" s="55"/>
      <c r="Y165" s="56">
        <v>1</v>
      </c>
      <c r="Z165" s="55">
        <v>4991000</v>
      </c>
      <c r="AA165" s="56">
        <v>4465259.95</v>
      </c>
      <c r="AB165" s="57">
        <v>44391</v>
      </c>
      <c r="AC165" s="57">
        <v>44391.688350115699</v>
      </c>
      <c r="AD165" s="57">
        <v>44392</v>
      </c>
      <c r="AE165" s="57">
        <v>44428</v>
      </c>
      <c r="AF165" s="57">
        <v>44448</v>
      </c>
      <c r="AG165" s="57">
        <v>44454</v>
      </c>
      <c r="AH165" s="57">
        <v>44456</v>
      </c>
      <c r="AI165" s="57">
        <v>44456.462426886603</v>
      </c>
      <c r="AJ165" s="57">
        <v>44495.420119097202</v>
      </c>
      <c r="AK165" s="57">
        <v>44495.4204427894</v>
      </c>
      <c r="AL165" s="57">
        <v>44505.6090358449</v>
      </c>
      <c r="AM165" s="57">
        <v>44505.609704629598</v>
      </c>
      <c r="AN165" s="57">
        <v>44515.658794097202</v>
      </c>
      <c r="AO165" s="57">
        <v>44550.626870601896</v>
      </c>
      <c r="AP165" s="57">
        <v>44560.507638888899</v>
      </c>
      <c r="AQ165" s="57">
        <v>44560.615686805599</v>
      </c>
      <c r="AR165" s="53" t="s">
        <v>937</v>
      </c>
    </row>
    <row r="166" spans="1:44" s="19" customFormat="1" ht="41.1" customHeight="1" x14ac:dyDescent="0.2">
      <c r="A166" s="48" t="s">
        <v>217</v>
      </c>
      <c r="B166" s="48" t="s">
        <v>218</v>
      </c>
      <c r="C166" s="48" t="s">
        <v>691</v>
      </c>
      <c r="D166" s="49">
        <v>501</v>
      </c>
      <c r="E166" s="48" t="s">
        <v>938</v>
      </c>
      <c r="F166" s="48" t="s">
        <v>939</v>
      </c>
      <c r="G166" s="48" t="s">
        <v>940</v>
      </c>
      <c r="H166" s="48" t="s">
        <v>221</v>
      </c>
      <c r="I166" s="48" t="s">
        <v>222</v>
      </c>
      <c r="J166" s="48" t="s">
        <v>228</v>
      </c>
      <c r="K166" s="48" t="s">
        <v>30</v>
      </c>
      <c r="L166" s="50">
        <v>960000</v>
      </c>
      <c r="M166" s="50">
        <v>480000</v>
      </c>
      <c r="N166" s="51">
        <v>2</v>
      </c>
      <c r="O166" s="50">
        <v>480000</v>
      </c>
      <c r="P166" s="51">
        <v>2</v>
      </c>
      <c r="Q166" s="50">
        <v>480000</v>
      </c>
      <c r="R166" s="51">
        <v>245600</v>
      </c>
      <c r="S166" s="51"/>
      <c r="T166" s="50"/>
      <c r="U166" s="51"/>
      <c r="V166" s="50"/>
      <c r="W166" s="51"/>
      <c r="X166" s="50"/>
      <c r="Y166" s="51"/>
      <c r="Z166" s="50"/>
      <c r="AA166" s="51"/>
      <c r="AB166" s="45">
        <v>44347</v>
      </c>
      <c r="AC166" s="45">
        <v>44348.410515625001</v>
      </c>
      <c r="AD166" s="45">
        <v>44349</v>
      </c>
      <c r="AE166" s="45">
        <v>44362</v>
      </c>
      <c r="AF166" s="45"/>
      <c r="AG166" s="45">
        <v>44378</v>
      </c>
      <c r="AH166" s="45">
        <v>44383</v>
      </c>
      <c r="AI166" s="45">
        <v>44383.419022025497</v>
      </c>
      <c r="AJ166" s="45">
        <v>44383.440399652798</v>
      </c>
      <c r="AK166" s="45">
        <v>44383.4411142014</v>
      </c>
      <c r="AL166" s="45">
        <v>44517.7022524653</v>
      </c>
      <c r="AM166" s="45">
        <v>44474.586942013899</v>
      </c>
      <c r="AN166" s="45">
        <v>44525.4242465278</v>
      </c>
      <c r="AO166" s="45">
        <v>44552.612098495403</v>
      </c>
      <c r="AP166" s="45"/>
      <c r="AQ166" s="45">
        <v>44629</v>
      </c>
      <c r="AR166" s="48" t="s">
        <v>941</v>
      </c>
    </row>
    <row r="167" spans="1:44" s="19" customFormat="1" ht="62.85" customHeight="1" x14ac:dyDescent="0.2">
      <c r="A167" s="53" t="s">
        <v>217</v>
      </c>
      <c r="B167" s="53" t="s">
        <v>218</v>
      </c>
      <c r="C167" s="53" t="s">
        <v>847</v>
      </c>
      <c r="D167" s="54">
        <v>502</v>
      </c>
      <c r="E167" s="53" t="s">
        <v>942</v>
      </c>
      <c r="F167" s="53" t="s">
        <v>943</v>
      </c>
      <c r="G167" s="53" t="s">
        <v>944</v>
      </c>
      <c r="H167" s="53" t="s">
        <v>221</v>
      </c>
      <c r="I167" s="53" t="s">
        <v>222</v>
      </c>
      <c r="J167" s="53" t="s">
        <v>228</v>
      </c>
      <c r="K167" s="53" t="s">
        <v>30</v>
      </c>
      <c r="L167" s="55">
        <v>2309141.96</v>
      </c>
      <c r="M167" s="55">
        <v>2309141.96</v>
      </c>
      <c r="N167" s="56">
        <v>1</v>
      </c>
      <c r="O167" s="55">
        <v>2309141.96</v>
      </c>
      <c r="P167" s="56">
        <v>1</v>
      </c>
      <c r="Q167" s="55">
        <v>2309141.96</v>
      </c>
      <c r="R167" s="56">
        <v>2286050.54</v>
      </c>
      <c r="S167" s="56"/>
      <c r="T167" s="55"/>
      <c r="U167" s="56"/>
      <c r="V167" s="55"/>
      <c r="W167" s="56"/>
      <c r="X167" s="55"/>
      <c r="Y167" s="56"/>
      <c r="Z167" s="55"/>
      <c r="AA167" s="56"/>
      <c r="AB167" s="57">
        <v>45061</v>
      </c>
      <c r="AC167" s="57">
        <v>45061.688193205999</v>
      </c>
      <c r="AD167" s="57">
        <v>45061</v>
      </c>
      <c r="AE167" s="57">
        <v>45076</v>
      </c>
      <c r="AF167" s="57"/>
      <c r="AG167" s="57">
        <v>45093</v>
      </c>
      <c r="AH167" s="57">
        <v>45096</v>
      </c>
      <c r="AI167" s="57">
        <v>45096.424824340298</v>
      </c>
      <c r="AJ167" s="57">
        <v>45105.669072418998</v>
      </c>
      <c r="AK167" s="57">
        <v>45105.669255902802</v>
      </c>
      <c r="AL167" s="57">
        <v>45110.4423191319</v>
      </c>
      <c r="AM167" s="57">
        <v>45110.464521840302</v>
      </c>
      <c r="AN167" s="57">
        <v>45110.4656364931</v>
      </c>
      <c r="AO167" s="57">
        <v>45118.774842094899</v>
      </c>
      <c r="AP167" s="57"/>
      <c r="AQ167" s="57">
        <v>45201</v>
      </c>
      <c r="AR167" s="53" t="s">
        <v>945</v>
      </c>
    </row>
    <row r="168" spans="1:44" s="19" customFormat="1" ht="62.85" customHeight="1" x14ac:dyDescent="0.2">
      <c r="A168" s="48" t="s">
        <v>217</v>
      </c>
      <c r="B168" s="48" t="s">
        <v>218</v>
      </c>
      <c r="C168" s="48" t="s">
        <v>796</v>
      </c>
      <c r="D168" s="49">
        <v>504</v>
      </c>
      <c r="E168" s="48" t="s">
        <v>946</v>
      </c>
      <c r="F168" s="48" t="s">
        <v>947</v>
      </c>
      <c r="G168" s="48" t="s">
        <v>948</v>
      </c>
      <c r="H168" s="48" t="s">
        <v>221</v>
      </c>
      <c r="I168" s="48" t="s">
        <v>222</v>
      </c>
      <c r="J168" s="48" t="s">
        <v>228</v>
      </c>
      <c r="K168" s="48" t="s">
        <v>37</v>
      </c>
      <c r="L168" s="50">
        <v>968237.7</v>
      </c>
      <c r="M168" s="50">
        <v>430327.87</v>
      </c>
      <c r="N168" s="51">
        <v>1</v>
      </c>
      <c r="O168" s="50">
        <v>430327.87</v>
      </c>
      <c r="P168" s="51">
        <v>1</v>
      </c>
      <c r="Q168" s="50">
        <v>430327.87</v>
      </c>
      <c r="R168" s="51">
        <v>303995</v>
      </c>
      <c r="S168" s="51"/>
      <c r="T168" s="50"/>
      <c r="U168" s="51"/>
      <c r="V168" s="50"/>
      <c r="W168" s="51"/>
      <c r="X168" s="50"/>
      <c r="Y168" s="51"/>
      <c r="Z168" s="50"/>
      <c r="AA168" s="51"/>
      <c r="AB168" s="45">
        <v>44693</v>
      </c>
      <c r="AC168" s="45">
        <v>44694.525254132001</v>
      </c>
      <c r="AD168" s="45">
        <v>44694</v>
      </c>
      <c r="AE168" s="45">
        <v>44712</v>
      </c>
      <c r="AF168" s="45"/>
      <c r="AG168" s="45">
        <v>44729</v>
      </c>
      <c r="AH168" s="45">
        <v>44732</v>
      </c>
      <c r="AI168" s="45">
        <v>44732.419365127302</v>
      </c>
      <c r="AJ168" s="45">
        <v>44756.6284664005</v>
      </c>
      <c r="AK168" s="45">
        <v>44756.628814236101</v>
      </c>
      <c r="AL168" s="45">
        <v>44770.754268206001</v>
      </c>
      <c r="AM168" s="45">
        <v>44777.423321180599</v>
      </c>
      <c r="AN168" s="45">
        <v>44777.446907754602</v>
      </c>
      <c r="AO168" s="45">
        <v>44798.639774189804</v>
      </c>
      <c r="AP168" s="45"/>
      <c r="AQ168" s="45">
        <v>44869</v>
      </c>
      <c r="AR168" s="48" t="s">
        <v>949</v>
      </c>
    </row>
    <row r="169" spans="1:44" s="19" customFormat="1" ht="41.1" customHeight="1" x14ac:dyDescent="0.2">
      <c r="A169" s="53" t="s">
        <v>217</v>
      </c>
      <c r="B169" s="53" t="s">
        <v>218</v>
      </c>
      <c r="C169" s="53" t="s">
        <v>796</v>
      </c>
      <c r="D169" s="54">
        <v>506</v>
      </c>
      <c r="E169" s="53" t="s">
        <v>950</v>
      </c>
      <c r="F169" s="53" t="s">
        <v>950</v>
      </c>
      <c r="G169" s="53" t="s">
        <v>951</v>
      </c>
      <c r="H169" s="53" t="s">
        <v>227</v>
      </c>
      <c r="I169" s="53" t="s">
        <v>222</v>
      </c>
      <c r="J169" s="53" t="s">
        <v>228</v>
      </c>
      <c r="K169" s="53" t="s">
        <v>29</v>
      </c>
      <c r="L169" s="55">
        <v>28430233.670000002</v>
      </c>
      <c r="M169" s="55">
        <v>28430233.670000002</v>
      </c>
      <c r="N169" s="56">
        <v>3</v>
      </c>
      <c r="O169" s="55">
        <v>28430233.670000002</v>
      </c>
      <c r="P169" s="56">
        <v>3</v>
      </c>
      <c r="Q169" s="55">
        <v>28430233.670000002</v>
      </c>
      <c r="R169" s="56">
        <v>26641292.890000001</v>
      </c>
      <c r="S169" s="56"/>
      <c r="T169" s="55"/>
      <c r="U169" s="56"/>
      <c r="V169" s="55"/>
      <c r="W169" s="56"/>
      <c r="X169" s="55"/>
      <c r="Y169" s="56">
        <v>3</v>
      </c>
      <c r="Z169" s="55">
        <v>28430233.670000002</v>
      </c>
      <c r="AA169" s="56">
        <v>31376233.670000002</v>
      </c>
      <c r="AB169" s="57">
        <v>44630</v>
      </c>
      <c r="AC169" s="57">
        <v>44630.682571759302</v>
      </c>
      <c r="AD169" s="57">
        <v>44631</v>
      </c>
      <c r="AE169" s="57">
        <v>44655</v>
      </c>
      <c r="AF169" s="57">
        <v>44672</v>
      </c>
      <c r="AG169" s="57">
        <v>44679</v>
      </c>
      <c r="AH169" s="57">
        <v>44683</v>
      </c>
      <c r="AI169" s="57">
        <v>44683.417740543999</v>
      </c>
      <c r="AJ169" s="57">
        <v>44705.377442939804</v>
      </c>
      <c r="AK169" s="57">
        <v>44705.3864743866</v>
      </c>
      <c r="AL169" s="57">
        <v>44741.599031018501</v>
      </c>
      <c r="AM169" s="57">
        <v>44734.471470370401</v>
      </c>
      <c r="AN169" s="57">
        <v>44741.605677233798</v>
      </c>
      <c r="AO169" s="57">
        <v>44740.501229016198</v>
      </c>
      <c r="AP169" s="57">
        <v>44831.608333333301</v>
      </c>
      <c r="AQ169" s="57">
        <v>44845.4686792824</v>
      </c>
      <c r="AR169" s="53" t="s">
        <v>952</v>
      </c>
    </row>
    <row r="170" spans="1:44" s="19" customFormat="1" ht="41.1" customHeight="1" x14ac:dyDescent="0.2">
      <c r="A170" s="48" t="s">
        <v>217</v>
      </c>
      <c r="B170" s="48" t="s">
        <v>281</v>
      </c>
      <c r="C170" s="48" t="s">
        <v>691</v>
      </c>
      <c r="D170" s="49">
        <v>507</v>
      </c>
      <c r="E170" s="48" t="s">
        <v>953</v>
      </c>
      <c r="F170" s="48" t="s">
        <v>953</v>
      </c>
      <c r="G170" s="48" t="s">
        <v>954</v>
      </c>
      <c r="H170" s="48" t="s">
        <v>227</v>
      </c>
      <c r="I170" s="48" t="s">
        <v>236</v>
      </c>
      <c r="J170" s="48" t="s">
        <v>228</v>
      </c>
      <c r="K170" s="48" t="s">
        <v>20</v>
      </c>
      <c r="L170" s="50">
        <v>7364529.4000000004</v>
      </c>
      <c r="M170" s="50">
        <v>7364529.4000000004</v>
      </c>
      <c r="N170" s="51">
        <v>3</v>
      </c>
      <c r="O170" s="50">
        <v>7364529.4000000004</v>
      </c>
      <c r="P170" s="51">
        <v>3</v>
      </c>
      <c r="Q170" s="50">
        <v>7364529.4000000004</v>
      </c>
      <c r="R170" s="51">
        <v>7202753.0899999999</v>
      </c>
      <c r="S170" s="51"/>
      <c r="T170" s="50"/>
      <c r="U170" s="51"/>
      <c r="V170" s="50"/>
      <c r="W170" s="51"/>
      <c r="X170" s="50"/>
      <c r="Y170" s="51">
        <v>3</v>
      </c>
      <c r="Z170" s="50">
        <v>7364529.4000000004</v>
      </c>
      <c r="AA170" s="51">
        <v>1440550.64</v>
      </c>
      <c r="AB170" s="45">
        <v>44553</v>
      </c>
      <c r="AC170" s="45">
        <v>44553.699639699102</v>
      </c>
      <c r="AD170" s="45"/>
      <c r="AE170" s="45">
        <v>44582</v>
      </c>
      <c r="AF170" s="45"/>
      <c r="AG170" s="45">
        <v>44594</v>
      </c>
      <c r="AH170" s="45">
        <v>44595</v>
      </c>
      <c r="AI170" s="45">
        <v>44595.419557719899</v>
      </c>
      <c r="AJ170" s="45">
        <v>44601.480875000001</v>
      </c>
      <c r="AK170" s="45">
        <v>44601.481849074102</v>
      </c>
      <c r="AL170" s="45">
        <v>44608.665164236103</v>
      </c>
      <c r="AM170" s="45">
        <v>44609.418722453702</v>
      </c>
      <c r="AN170" s="45">
        <v>44609.422001006897</v>
      </c>
      <c r="AO170" s="45">
        <v>44614.592854016199</v>
      </c>
      <c r="AP170" s="45">
        <v>44701</v>
      </c>
      <c r="AQ170" s="45">
        <v>44704.714971446803</v>
      </c>
      <c r="AR170" s="48" t="s">
        <v>955</v>
      </c>
    </row>
    <row r="171" spans="1:44" s="19" customFormat="1" ht="41.1" customHeight="1" x14ac:dyDescent="0.2">
      <c r="A171" s="53" t="s">
        <v>217</v>
      </c>
      <c r="B171" s="53" t="s">
        <v>137</v>
      </c>
      <c r="C171" s="53" t="s">
        <v>691</v>
      </c>
      <c r="D171" s="54">
        <v>508</v>
      </c>
      <c r="E171" s="53" t="s">
        <v>956</v>
      </c>
      <c r="F171" s="53" t="s">
        <v>957</v>
      </c>
      <c r="G171" s="53" t="s">
        <v>958</v>
      </c>
      <c r="H171" s="53" t="s">
        <v>227</v>
      </c>
      <c r="I171" s="53" t="s">
        <v>236</v>
      </c>
      <c r="J171" s="53" t="s">
        <v>228</v>
      </c>
      <c r="K171" s="53" t="s">
        <v>17</v>
      </c>
      <c r="L171" s="55">
        <v>162941075.00999999</v>
      </c>
      <c r="M171" s="55">
        <v>162941075.00999999</v>
      </c>
      <c r="N171" s="56">
        <v>98</v>
      </c>
      <c r="O171" s="55">
        <v>162941075.00999999</v>
      </c>
      <c r="P171" s="56">
        <v>83</v>
      </c>
      <c r="Q171" s="55">
        <v>147883594.37</v>
      </c>
      <c r="R171" s="56">
        <v>143245090.50999999</v>
      </c>
      <c r="S171" s="56">
        <v>15</v>
      </c>
      <c r="T171" s="55">
        <v>15057480.640000001</v>
      </c>
      <c r="U171" s="56"/>
      <c r="V171" s="55"/>
      <c r="W171" s="56"/>
      <c r="X171" s="55"/>
      <c r="Y171" s="56">
        <v>83</v>
      </c>
      <c r="Z171" s="55">
        <v>147883594.37</v>
      </c>
      <c r="AA171" s="56">
        <v>155326570.03</v>
      </c>
      <c r="AB171" s="57">
        <v>44390</v>
      </c>
      <c r="AC171" s="57">
        <v>44390.609496331002</v>
      </c>
      <c r="AD171" s="57"/>
      <c r="AE171" s="57">
        <v>44403</v>
      </c>
      <c r="AF171" s="57"/>
      <c r="AG171" s="57">
        <v>44410</v>
      </c>
      <c r="AH171" s="57">
        <v>44411</v>
      </c>
      <c r="AI171" s="57">
        <v>44411.381890705998</v>
      </c>
      <c r="AJ171" s="57"/>
      <c r="AK171" s="57">
        <v>44421.603510532397</v>
      </c>
      <c r="AL171" s="57"/>
      <c r="AM171" s="57">
        <v>44421.377730358799</v>
      </c>
      <c r="AN171" s="57">
        <v>44438.881626388902</v>
      </c>
      <c r="AO171" s="57">
        <v>44439.440094756901</v>
      </c>
      <c r="AP171" s="57">
        <v>44483.463888888902</v>
      </c>
      <c r="AQ171" s="57">
        <v>44642.490934918998</v>
      </c>
      <c r="AR171" s="53" t="s">
        <v>959</v>
      </c>
    </row>
    <row r="172" spans="1:44" s="19" customFormat="1" ht="52.35" customHeight="1" x14ac:dyDescent="0.2">
      <c r="A172" s="48" t="s">
        <v>217</v>
      </c>
      <c r="B172" s="48" t="s">
        <v>137</v>
      </c>
      <c r="C172" s="48" t="s">
        <v>691</v>
      </c>
      <c r="D172" s="49">
        <v>509</v>
      </c>
      <c r="E172" s="48" t="s">
        <v>960</v>
      </c>
      <c r="F172" s="48" t="s">
        <v>961</v>
      </c>
      <c r="G172" s="48" t="s">
        <v>962</v>
      </c>
      <c r="H172" s="48" t="s">
        <v>227</v>
      </c>
      <c r="I172" s="48" t="s">
        <v>276</v>
      </c>
      <c r="J172" s="48" t="s">
        <v>228</v>
      </c>
      <c r="K172" s="48" t="s">
        <v>302</v>
      </c>
      <c r="L172" s="50">
        <v>9966000</v>
      </c>
      <c r="M172" s="50">
        <v>9966000</v>
      </c>
      <c r="N172" s="51">
        <v>1</v>
      </c>
      <c r="O172" s="50">
        <v>9966000</v>
      </c>
      <c r="P172" s="51">
        <v>1</v>
      </c>
      <c r="Q172" s="50">
        <v>9966000</v>
      </c>
      <c r="R172" s="51">
        <v>9966000</v>
      </c>
      <c r="S172" s="51"/>
      <c r="T172" s="50"/>
      <c r="U172" s="51"/>
      <c r="V172" s="50"/>
      <c r="W172" s="51"/>
      <c r="X172" s="50"/>
      <c r="Y172" s="51">
        <v>1</v>
      </c>
      <c r="Z172" s="50">
        <v>9966000</v>
      </c>
      <c r="AA172" s="51">
        <v>9966000</v>
      </c>
      <c r="AB172" s="45">
        <v>44326</v>
      </c>
      <c r="AC172" s="45">
        <v>44327.3965797454</v>
      </c>
      <c r="AD172" s="45">
        <v>44328</v>
      </c>
      <c r="AE172" s="45">
        <v>44333</v>
      </c>
      <c r="AF172" s="45">
        <v>44334</v>
      </c>
      <c r="AG172" s="45">
        <v>44337</v>
      </c>
      <c r="AH172" s="45">
        <v>44337</v>
      </c>
      <c r="AI172" s="45">
        <v>44337.709871724503</v>
      </c>
      <c r="AJ172" s="45"/>
      <c r="AK172" s="45"/>
      <c r="AL172" s="45"/>
      <c r="AM172" s="45">
        <v>44337.715125659699</v>
      </c>
      <c r="AN172" s="45">
        <v>44337.716184641198</v>
      </c>
      <c r="AO172" s="45">
        <v>44342.471263923602</v>
      </c>
      <c r="AP172" s="45">
        <v>44348.649305555598</v>
      </c>
      <c r="AQ172" s="45">
        <v>44361.3644033565</v>
      </c>
      <c r="AR172" s="48" t="s">
        <v>963</v>
      </c>
    </row>
    <row r="173" spans="1:44" s="19" customFormat="1" ht="52.35" customHeight="1" x14ac:dyDescent="0.2">
      <c r="A173" s="53" t="s">
        <v>217</v>
      </c>
      <c r="B173" s="53" t="s">
        <v>137</v>
      </c>
      <c r="C173" s="53" t="s">
        <v>691</v>
      </c>
      <c r="D173" s="54">
        <v>510</v>
      </c>
      <c r="E173" s="53" t="s">
        <v>964</v>
      </c>
      <c r="F173" s="53" t="s">
        <v>965</v>
      </c>
      <c r="G173" s="53" t="s">
        <v>966</v>
      </c>
      <c r="H173" s="53" t="s">
        <v>227</v>
      </c>
      <c r="I173" s="53" t="s">
        <v>276</v>
      </c>
      <c r="J173" s="53" t="s">
        <v>228</v>
      </c>
      <c r="K173" s="53" t="s">
        <v>302</v>
      </c>
      <c r="L173" s="55">
        <v>5200152</v>
      </c>
      <c r="M173" s="55">
        <v>5200152</v>
      </c>
      <c r="N173" s="56">
        <v>1</v>
      </c>
      <c r="O173" s="55">
        <v>5200152</v>
      </c>
      <c r="P173" s="56">
        <v>1</v>
      </c>
      <c r="Q173" s="55">
        <v>5200152</v>
      </c>
      <c r="R173" s="56">
        <v>5200151.96</v>
      </c>
      <c r="S173" s="56"/>
      <c r="T173" s="55"/>
      <c r="U173" s="56"/>
      <c r="V173" s="55"/>
      <c r="W173" s="56"/>
      <c r="X173" s="55"/>
      <c r="Y173" s="56">
        <v>1</v>
      </c>
      <c r="Z173" s="55">
        <v>5200152</v>
      </c>
      <c r="AA173" s="56">
        <v>5200152</v>
      </c>
      <c r="AB173" s="57">
        <v>44337</v>
      </c>
      <c r="AC173" s="57">
        <v>44337.708162002302</v>
      </c>
      <c r="AD173" s="57">
        <v>44338</v>
      </c>
      <c r="AE173" s="57">
        <v>44386</v>
      </c>
      <c r="AF173" s="57"/>
      <c r="AG173" s="57">
        <v>44390</v>
      </c>
      <c r="AH173" s="57">
        <v>44390</v>
      </c>
      <c r="AI173" s="57">
        <v>44390.698685335701</v>
      </c>
      <c r="AJ173" s="57"/>
      <c r="AK173" s="57"/>
      <c r="AL173" s="57"/>
      <c r="AM173" s="57">
        <v>44390.705760300902</v>
      </c>
      <c r="AN173" s="57">
        <v>44390.7083432523</v>
      </c>
      <c r="AO173" s="57">
        <v>44391.698379895803</v>
      </c>
      <c r="AP173" s="57">
        <v>44407.716666666704</v>
      </c>
      <c r="AQ173" s="57">
        <v>44414.575047257</v>
      </c>
      <c r="AR173" s="53" t="s">
        <v>967</v>
      </c>
    </row>
    <row r="174" spans="1:44" s="19" customFormat="1" ht="52.35" customHeight="1" x14ac:dyDescent="0.2">
      <c r="A174" s="48" t="s">
        <v>217</v>
      </c>
      <c r="B174" s="48" t="s">
        <v>137</v>
      </c>
      <c r="C174" s="48" t="s">
        <v>691</v>
      </c>
      <c r="D174" s="49">
        <v>511</v>
      </c>
      <c r="E174" s="48" t="s">
        <v>968</v>
      </c>
      <c r="F174" s="48" t="s">
        <v>968</v>
      </c>
      <c r="G174" s="48" t="s">
        <v>969</v>
      </c>
      <c r="H174" s="48" t="s">
        <v>227</v>
      </c>
      <c r="I174" s="48" t="s">
        <v>236</v>
      </c>
      <c r="J174" s="48" t="s">
        <v>228</v>
      </c>
      <c r="K174" s="48" t="s">
        <v>17</v>
      </c>
      <c r="L174" s="50">
        <v>28613790.469999999</v>
      </c>
      <c r="M174" s="50">
        <v>28613790.469999999</v>
      </c>
      <c r="N174" s="51">
        <v>31</v>
      </c>
      <c r="O174" s="50">
        <v>28590990.469999999</v>
      </c>
      <c r="P174" s="51">
        <v>21</v>
      </c>
      <c r="Q174" s="50">
        <v>27941089.670000002</v>
      </c>
      <c r="R174" s="51">
        <v>25470243.309999999</v>
      </c>
      <c r="S174" s="51">
        <v>10</v>
      </c>
      <c r="T174" s="50">
        <v>672700.8</v>
      </c>
      <c r="U174" s="51"/>
      <c r="V174" s="50"/>
      <c r="W174" s="51"/>
      <c r="X174" s="50"/>
      <c r="Y174" s="51">
        <v>21</v>
      </c>
      <c r="Z174" s="50">
        <v>27941089.670000002</v>
      </c>
      <c r="AA174" s="51">
        <v>27314110.82</v>
      </c>
      <c r="AB174" s="45">
        <v>44552</v>
      </c>
      <c r="AC174" s="45">
        <v>44552.6681614931</v>
      </c>
      <c r="AD174" s="45"/>
      <c r="AE174" s="45">
        <v>44573</v>
      </c>
      <c r="AF174" s="45"/>
      <c r="AG174" s="45">
        <v>44585</v>
      </c>
      <c r="AH174" s="45">
        <v>44586</v>
      </c>
      <c r="AI174" s="45">
        <v>44586.420581018501</v>
      </c>
      <c r="AJ174" s="45"/>
      <c r="AK174" s="45"/>
      <c r="AL174" s="45"/>
      <c r="AM174" s="45">
        <v>44589.401168946802</v>
      </c>
      <c r="AN174" s="45">
        <v>44589.487376736099</v>
      </c>
      <c r="AO174" s="45">
        <v>44608.510177777804</v>
      </c>
      <c r="AP174" s="45">
        <v>44627.6784722222</v>
      </c>
      <c r="AQ174" s="45">
        <v>44648.652637847197</v>
      </c>
      <c r="AR174" s="48" t="s">
        <v>970</v>
      </c>
    </row>
    <row r="175" spans="1:44" s="19" customFormat="1" ht="41.1" customHeight="1" x14ac:dyDescent="0.2">
      <c r="A175" s="53" t="s">
        <v>217</v>
      </c>
      <c r="B175" s="53" t="s">
        <v>281</v>
      </c>
      <c r="C175" s="53" t="s">
        <v>691</v>
      </c>
      <c r="D175" s="54">
        <v>512</v>
      </c>
      <c r="E175" s="53" t="s">
        <v>971</v>
      </c>
      <c r="F175" s="53" t="s">
        <v>972</v>
      </c>
      <c r="G175" s="53" t="s">
        <v>972</v>
      </c>
      <c r="H175" s="53" t="s">
        <v>227</v>
      </c>
      <c r="I175" s="53" t="s">
        <v>236</v>
      </c>
      <c r="J175" s="53" t="s">
        <v>232</v>
      </c>
      <c r="K175" s="53" t="s">
        <v>29</v>
      </c>
      <c r="L175" s="55">
        <v>52339950.670000002</v>
      </c>
      <c r="M175" s="55">
        <v>52339950.670000002</v>
      </c>
      <c r="N175" s="56">
        <v>2</v>
      </c>
      <c r="O175" s="55">
        <v>52339950.670000002</v>
      </c>
      <c r="P175" s="56"/>
      <c r="Q175" s="55"/>
      <c r="R175" s="56"/>
      <c r="S175" s="56">
        <v>2</v>
      </c>
      <c r="T175" s="55">
        <v>52339950.670000002</v>
      </c>
      <c r="U175" s="56"/>
      <c r="V175" s="55"/>
      <c r="W175" s="56"/>
      <c r="X175" s="55"/>
      <c r="Y175" s="56"/>
      <c r="Z175" s="55"/>
      <c r="AA175" s="56"/>
      <c r="AB175" s="57">
        <v>44357</v>
      </c>
      <c r="AC175" s="57">
        <v>44357.548899224501</v>
      </c>
      <c r="AD175" s="57"/>
      <c r="AE175" s="57">
        <v>44362</v>
      </c>
      <c r="AF175" s="57">
        <v>44363</v>
      </c>
      <c r="AG175" s="57">
        <v>44370</v>
      </c>
      <c r="AH175" s="57">
        <v>44370</v>
      </c>
      <c r="AI175" s="57"/>
      <c r="AJ175" s="57"/>
      <c r="AK175" s="57"/>
      <c r="AL175" s="57"/>
      <c r="AM175" s="57"/>
      <c r="AN175" s="57"/>
      <c r="AO175" s="57"/>
      <c r="AP175" s="57"/>
      <c r="AQ175" s="57">
        <v>44376.493819756899</v>
      </c>
      <c r="AR175" s="53" t="s">
        <v>973</v>
      </c>
    </row>
    <row r="176" spans="1:44" s="19" customFormat="1" ht="41.1" customHeight="1" x14ac:dyDescent="0.2">
      <c r="A176" s="48" t="s">
        <v>217</v>
      </c>
      <c r="B176" s="48" t="s">
        <v>281</v>
      </c>
      <c r="C176" s="48" t="s">
        <v>691</v>
      </c>
      <c r="D176" s="49">
        <v>513</v>
      </c>
      <c r="E176" s="48" t="s">
        <v>974</v>
      </c>
      <c r="F176" s="48" t="s">
        <v>975</v>
      </c>
      <c r="G176" s="48" t="s">
        <v>975</v>
      </c>
      <c r="H176" s="48" t="s">
        <v>227</v>
      </c>
      <c r="I176" s="48" t="s">
        <v>236</v>
      </c>
      <c r="J176" s="48" t="s">
        <v>232</v>
      </c>
      <c r="K176" s="48" t="s">
        <v>29</v>
      </c>
      <c r="L176" s="50">
        <v>9576060</v>
      </c>
      <c r="M176" s="50">
        <v>9576060</v>
      </c>
      <c r="N176" s="51">
        <v>1</v>
      </c>
      <c r="O176" s="50">
        <v>9576060</v>
      </c>
      <c r="P176" s="51"/>
      <c r="Q176" s="50"/>
      <c r="R176" s="51"/>
      <c r="S176" s="51">
        <v>1</v>
      </c>
      <c r="T176" s="50">
        <v>9576060</v>
      </c>
      <c r="U176" s="51"/>
      <c r="V176" s="50"/>
      <c r="W176" s="51"/>
      <c r="X176" s="50"/>
      <c r="Y176" s="51"/>
      <c r="Z176" s="50"/>
      <c r="AA176" s="51"/>
      <c r="AB176" s="45">
        <v>44356</v>
      </c>
      <c r="AC176" s="45">
        <v>44356.730360150497</v>
      </c>
      <c r="AD176" s="45"/>
      <c r="AE176" s="45">
        <v>44362</v>
      </c>
      <c r="AF176" s="45">
        <v>44365</v>
      </c>
      <c r="AG176" s="45">
        <v>44371</v>
      </c>
      <c r="AH176" s="45">
        <v>44371</v>
      </c>
      <c r="AI176" s="45"/>
      <c r="AJ176" s="45"/>
      <c r="AK176" s="45"/>
      <c r="AL176" s="45"/>
      <c r="AM176" s="45"/>
      <c r="AN176" s="45"/>
      <c r="AO176" s="45"/>
      <c r="AP176" s="45"/>
      <c r="AQ176" s="45">
        <v>44377.494312349503</v>
      </c>
      <c r="AR176" s="48" t="s">
        <v>976</v>
      </c>
    </row>
    <row r="177" spans="1:44" s="19" customFormat="1" ht="52.35" customHeight="1" x14ac:dyDescent="0.2">
      <c r="A177" s="53" t="s">
        <v>217</v>
      </c>
      <c r="B177" s="53" t="s">
        <v>281</v>
      </c>
      <c r="C177" s="53" t="s">
        <v>691</v>
      </c>
      <c r="D177" s="54">
        <v>514</v>
      </c>
      <c r="E177" s="53" t="s">
        <v>977</v>
      </c>
      <c r="F177" s="53" t="s">
        <v>978</v>
      </c>
      <c r="G177" s="53" t="s">
        <v>978</v>
      </c>
      <c r="H177" s="53" t="s">
        <v>227</v>
      </c>
      <c r="I177" s="53" t="s">
        <v>236</v>
      </c>
      <c r="J177" s="53" t="s">
        <v>228</v>
      </c>
      <c r="K177" s="53" t="s">
        <v>34</v>
      </c>
      <c r="L177" s="55">
        <v>7469000</v>
      </c>
      <c r="M177" s="55">
        <v>7469000</v>
      </c>
      <c r="N177" s="56">
        <v>3</v>
      </c>
      <c r="O177" s="55">
        <v>7469000</v>
      </c>
      <c r="P177" s="56">
        <v>3</v>
      </c>
      <c r="Q177" s="55">
        <v>7469000</v>
      </c>
      <c r="R177" s="56">
        <v>3174720</v>
      </c>
      <c r="S177" s="56"/>
      <c r="T177" s="55"/>
      <c r="U177" s="56"/>
      <c r="V177" s="55"/>
      <c r="W177" s="56"/>
      <c r="X177" s="55"/>
      <c r="Y177" s="56">
        <v>3</v>
      </c>
      <c r="Z177" s="55">
        <v>7469000</v>
      </c>
      <c r="AA177" s="56">
        <v>4001131.2</v>
      </c>
      <c r="AB177" s="57">
        <v>44358</v>
      </c>
      <c r="AC177" s="57">
        <v>44358.474758368102</v>
      </c>
      <c r="AD177" s="57"/>
      <c r="AE177" s="57">
        <v>44365</v>
      </c>
      <c r="AF177" s="57">
        <v>44371</v>
      </c>
      <c r="AG177" s="57">
        <v>44376</v>
      </c>
      <c r="AH177" s="57">
        <v>44378</v>
      </c>
      <c r="AI177" s="57">
        <v>44378.437264965301</v>
      </c>
      <c r="AJ177" s="57"/>
      <c r="AK177" s="57">
        <v>44393.375097141201</v>
      </c>
      <c r="AL177" s="57"/>
      <c r="AM177" s="57">
        <v>44384.418768784701</v>
      </c>
      <c r="AN177" s="57">
        <v>44384.426843900503</v>
      </c>
      <c r="AO177" s="57">
        <v>44428.447968553199</v>
      </c>
      <c r="AP177" s="57">
        <v>44449</v>
      </c>
      <c r="AQ177" s="57">
        <v>44463.459564386598</v>
      </c>
      <c r="AR177" s="53" t="s">
        <v>979</v>
      </c>
    </row>
    <row r="178" spans="1:44" s="19" customFormat="1" ht="41.1" customHeight="1" x14ac:dyDescent="0.2">
      <c r="A178" s="48" t="s">
        <v>217</v>
      </c>
      <c r="B178" s="48" t="s">
        <v>218</v>
      </c>
      <c r="C178" s="48" t="s">
        <v>691</v>
      </c>
      <c r="D178" s="49">
        <v>515</v>
      </c>
      <c r="E178" s="48" t="s">
        <v>980</v>
      </c>
      <c r="F178" s="48" t="s">
        <v>981</v>
      </c>
      <c r="G178" s="48" t="s">
        <v>982</v>
      </c>
      <c r="H178" s="48" t="s">
        <v>221</v>
      </c>
      <c r="I178" s="48" t="s">
        <v>222</v>
      </c>
      <c r="J178" s="48" t="s">
        <v>228</v>
      </c>
      <c r="K178" s="48" t="s">
        <v>33</v>
      </c>
      <c r="L178" s="50">
        <v>286000</v>
      </c>
      <c r="M178" s="50">
        <v>176000</v>
      </c>
      <c r="N178" s="51">
        <v>6</v>
      </c>
      <c r="O178" s="50">
        <v>176000</v>
      </c>
      <c r="P178" s="51">
        <v>5</v>
      </c>
      <c r="Q178" s="50">
        <v>152000</v>
      </c>
      <c r="R178" s="51">
        <v>92985.66</v>
      </c>
      <c r="S178" s="51">
        <v>1</v>
      </c>
      <c r="T178" s="50">
        <v>24000</v>
      </c>
      <c r="U178" s="51"/>
      <c r="V178" s="50"/>
      <c r="W178" s="51"/>
      <c r="X178" s="50"/>
      <c r="Y178" s="51"/>
      <c r="Z178" s="50"/>
      <c r="AA178" s="51"/>
      <c r="AB178" s="45">
        <v>44354</v>
      </c>
      <c r="AC178" s="45">
        <v>44355.592250231501</v>
      </c>
      <c r="AD178" s="45">
        <v>44356</v>
      </c>
      <c r="AE178" s="45">
        <v>44371</v>
      </c>
      <c r="AF178" s="45">
        <v>44382</v>
      </c>
      <c r="AG178" s="45">
        <v>44389</v>
      </c>
      <c r="AH178" s="45">
        <v>44391</v>
      </c>
      <c r="AI178" s="45">
        <v>44391.474329895798</v>
      </c>
      <c r="AJ178" s="45">
        <v>44448.461036076398</v>
      </c>
      <c r="AK178" s="45">
        <v>44448.461503553197</v>
      </c>
      <c r="AL178" s="45">
        <v>44463.402319131899</v>
      </c>
      <c r="AM178" s="45">
        <v>44462.419230752297</v>
      </c>
      <c r="AN178" s="45">
        <v>44463.4713486111</v>
      </c>
      <c r="AO178" s="45">
        <v>44481.639200382</v>
      </c>
      <c r="AP178" s="45"/>
      <c r="AQ178" s="45">
        <v>44561</v>
      </c>
      <c r="AR178" s="48" t="s">
        <v>983</v>
      </c>
    </row>
    <row r="179" spans="1:44" s="19" customFormat="1" ht="73.5" customHeight="1" x14ac:dyDescent="0.2">
      <c r="A179" s="53" t="s">
        <v>217</v>
      </c>
      <c r="B179" s="53" t="s">
        <v>218</v>
      </c>
      <c r="C179" s="53" t="s">
        <v>691</v>
      </c>
      <c r="D179" s="54">
        <v>516</v>
      </c>
      <c r="E179" s="53" t="s">
        <v>984</v>
      </c>
      <c r="F179" s="53" t="s">
        <v>985</v>
      </c>
      <c r="G179" s="59" t="s">
        <v>986</v>
      </c>
      <c r="H179" s="53" t="s">
        <v>221</v>
      </c>
      <c r="I179" s="53" t="s">
        <v>222</v>
      </c>
      <c r="J179" s="53" t="s">
        <v>228</v>
      </c>
      <c r="K179" s="53" t="s">
        <v>24</v>
      </c>
      <c r="L179" s="55">
        <v>600000</v>
      </c>
      <c r="M179" s="55">
        <v>300000</v>
      </c>
      <c r="N179" s="56">
        <v>1</v>
      </c>
      <c r="O179" s="55">
        <v>300000</v>
      </c>
      <c r="P179" s="56">
        <v>1</v>
      </c>
      <c r="Q179" s="55">
        <v>300000</v>
      </c>
      <c r="R179" s="56">
        <v>275136.75</v>
      </c>
      <c r="S179" s="56"/>
      <c r="T179" s="55"/>
      <c r="U179" s="56"/>
      <c r="V179" s="55"/>
      <c r="W179" s="56"/>
      <c r="X179" s="55"/>
      <c r="Y179" s="56"/>
      <c r="Z179" s="55"/>
      <c r="AA179" s="56"/>
      <c r="AB179" s="57">
        <v>44357</v>
      </c>
      <c r="AC179" s="57">
        <v>44357.662316087997</v>
      </c>
      <c r="AD179" s="57">
        <v>44357</v>
      </c>
      <c r="AE179" s="57">
        <v>44379</v>
      </c>
      <c r="AF179" s="57">
        <v>44385</v>
      </c>
      <c r="AG179" s="57">
        <v>44393</v>
      </c>
      <c r="AH179" s="57">
        <v>44396</v>
      </c>
      <c r="AI179" s="57">
        <v>44396.418207905102</v>
      </c>
      <c r="AJ179" s="57">
        <v>44461.419015011597</v>
      </c>
      <c r="AK179" s="57">
        <v>44461.419119363403</v>
      </c>
      <c r="AL179" s="57">
        <v>44488.460454629603</v>
      </c>
      <c r="AM179" s="57">
        <v>44488.461165775501</v>
      </c>
      <c r="AN179" s="57">
        <v>44488.463041319403</v>
      </c>
      <c r="AO179" s="57">
        <v>44496.408051192098</v>
      </c>
      <c r="AP179" s="57"/>
      <c r="AQ179" s="57">
        <v>44537</v>
      </c>
      <c r="AR179" s="53" t="s">
        <v>987</v>
      </c>
    </row>
    <row r="180" spans="1:44" s="19" customFormat="1" ht="41.1" customHeight="1" x14ac:dyDescent="0.2">
      <c r="A180" s="48" t="s">
        <v>217</v>
      </c>
      <c r="B180" s="48" t="s">
        <v>233</v>
      </c>
      <c r="C180" s="48" t="s">
        <v>691</v>
      </c>
      <c r="D180" s="49">
        <v>517</v>
      </c>
      <c r="E180" s="48" t="s">
        <v>988</v>
      </c>
      <c r="F180" s="48" t="s">
        <v>989</v>
      </c>
      <c r="G180" s="48" t="s">
        <v>989</v>
      </c>
      <c r="H180" s="48" t="s">
        <v>227</v>
      </c>
      <c r="I180" s="48" t="s">
        <v>236</v>
      </c>
      <c r="J180" s="48" t="s">
        <v>228</v>
      </c>
      <c r="K180" s="48" t="s">
        <v>34</v>
      </c>
      <c r="L180" s="50">
        <v>20063700</v>
      </c>
      <c r="M180" s="50">
        <v>20063700</v>
      </c>
      <c r="N180" s="51">
        <v>38</v>
      </c>
      <c r="O180" s="50">
        <v>19961700</v>
      </c>
      <c r="P180" s="51">
        <v>31</v>
      </c>
      <c r="Q180" s="50">
        <v>18036200</v>
      </c>
      <c r="R180" s="51">
        <v>14194340.48</v>
      </c>
      <c r="S180" s="51">
        <v>7</v>
      </c>
      <c r="T180" s="50">
        <v>2027500</v>
      </c>
      <c r="U180" s="51"/>
      <c r="V180" s="50"/>
      <c r="W180" s="51"/>
      <c r="X180" s="50"/>
      <c r="Y180" s="51">
        <v>31</v>
      </c>
      <c r="Z180" s="50">
        <v>18036200</v>
      </c>
      <c r="AA180" s="51">
        <v>14322475.51</v>
      </c>
      <c r="AB180" s="45">
        <v>44559</v>
      </c>
      <c r="AC180" s="45">
        <v>44560.393179664403</v>
      </c>
      <c r="AD180" s="45"/>
      <c r="AE180" s="45">
        <v>44582</v>
      </c>
      <c r="AF180" s="45">
        <v>44595</v>
      </c>
      <c r="AG180" s="45">
        <v>44601</v>
      </c>
      <c r="AH180" s="45">
        <v>44603</v>
      </c>
      <c r="AI180" s="45">
        <v>44603.417444247701</v>
      </c>
      <c r="AJ180" s="45">
        <v>44641.418307372704</v>
      </c>
      <c r="AK180" s="45">
        <v>44641.421106631897</v>
      </c>
      <c r="AL180" s="45">
        <v>44733.469191087999</v>
      </c>
      <c r="AM180" s="45">
        <v>44718.437646678198</v>
      </c>
      <c r="AN180" s="45">
        <v>44739.497583680597</v>
      </c>
      <c r="AO180" s="45">
        <v>44777.529445601896</v>
      </c>
      <c r="AP180" s="45">
        <v>44826.559722222199</v>
      </c>
      <c r="AQ180" s="45">
        <v>44840.365970138897</v>
      </c>
      <c r="AR180" s="48" t="s">
        <v>990</v>
      </c>
    </row>
    <row r="181" spans="1:44" s="19" customFormat="1" ht="41.1" customHeight="1" x14ac:dyDescent="0.2">
      <c r="A181" s="53" t="s">
        <v>217</v>
      </c>
      <c r="B181" s="53" t="s">
        <v>281</v>
      </c>
      <c r="C181" s="53" t="s">
        <v>691</v>
      </c>
      <c r="D181" s="54">
        <v>518</v>
      </c>
      <c r="E181" s="53" t="s">
        <v>991</v>
      </c>
      <c r="F181" s="53" t="s">
        <v>992</v>
      </c>
      <c r="G181" s="53" t="s">
        <v>993</v>
      </c>
      <c r="H181" s="53" t="s">
        <v>227</v>
      </c>
      <c r="I181" s="53" t="s">
        <v>236</v>
      </c>
      <c r="J181" s="53" t="s">
        <v>228</v>
      </c>
      <c r="K181" s="53" t="s">
        <v>29</v>
      </c>
      <c r="L181" s="55">
        <v>76790263.799999997</v>
      </c>
      <c r="M181" s="55">
        <v>76790263.799999997</v>
      </c>
      <c r="N181" s="56">
        <v>2</v>
      </c>
      <c r="O181" s="55">
        <v>76790263.799999997</v>
      </c>
      <c r="P181" s="56">
        <v>2</v>
      </c>
      <c r="Q181" s="55">
        <v>76790263.799999997</v>
      </c>
      <c r="R181" s="56">
        <v>76761599.010000005</v>
      </c>
      <c r="S181" s="56"/>
      <c r="T181" s="55"/>
      <c r="U181" s="56"/>
      <c r="V181" s="55"/>
      <c r="W181" s="56"/>
      <c r="X181" s="55"/>
      <c r="Y181" s="56">
        <v>2</v>
      </c>
      <c r="Z181" s="55">
        <v>76790263.799999997</v>
      </c>
      <c r="AA181" s="56">
        <v>76790263.799999997</v>
      </c>
      <c r="AB181" s="57">
        <v>44455</v>
      </c>
      <c r="AC181" s="57">
        <v>44455.704486145798</v>
      </c>
      <c r="AD181" s="57"/>
      <c r="AE181" s="57">
        <v>44459</v>
      </c>
      <c r="AF181" s="57">
        <v>44462</v>
      </c>
      <c r="AG181" s="57">
        <v>44468</v>
      </c>
      <c r="AH181" s="57">
        <v>44468</v>
      </c>
      <c r="AI181" s="57">
        <v>44468.5836901968</v>
      </c>
      <c r="AJ181" s="57"/>
      <c r="AK181" s="57"/>
      <c r="AL181" s="57"/>
      <c r="AM181" s="57">
        <v>44468.636179895802</v>
      </c>
      <c r="AN181" s="57">
        <v>44468.653060069402</v>
      </c>
      <c r="AO181" s="57">
        <v>44470.546567939797</v>
      </c>
      <c r="AP181" s="57">
        <v>44483.719444444403</v>
      </c>
      <c r="AQ181" s="57">
        <v>44488.416137963002</v>
      </c>
      <c r="AR181" s="53" t="s">
        <v>994</v>
      </c>
    </row>
    <row r="182" spans="1:44" s="19" customFormat="1" ht="41.1" customHeight="1" x14ac:dyDescent="0.2">
      <c r="A182" s="48" t="s">
        <v>217</v>
      </c>
      <c r="B182" s="48" t="s">
        <v>281</v>
      </c>
      <c r="C182" s="48" t="s">
        <v>691</v>
      </c>
      <c r="D182" s="49">
        <v>519</v>
      </c>
      <c r="E182" s="48" t="s">
        <v>995</v>
      </c>
      <c r="F182" s="48" t="s">
        <v>996</v>
      </c>
      <c r="G182" s="48" t="s">
        <v>996</v>
      </c>
      <c r="H182" s="48" t="s">
        <v>227</v>
      </c>
      <c r="I182" s="48" t="s">
        <v>236</v>
      </c>
      <c r="J182" s="48" t="s">
        <v>232</v>
      </c>
      <c r="K182" s="48" t="s">
        <v>29</v>
      </c>
      <c r="L182" s="50">
        <v>12807864</v>
      </c>
      <c r="M182" s="50">
        <v>12807864</v>
      </c>
      <c r="N182" s="51">
        <v>1</v>
      </c>
      <c r="O182" s="50">
        <v>12807864</v>
      </c>
      <c r="P182" s="51"/>
      <c r="Q182" s="50"/>
      <c r="R182" s="51"/>
      <c r="S182" s="51">
        <v>1</v>
      </c>
      <c r="T182" s="50">
        <v>12807864</v>
      </c>
      <c r="U182" s="51"/>
      <c r="V182" s="50"/>
      <c r="W182" s="51"/>
      <c r="X182" s="50"/>
      <c r="Y182" s="51"/>
      <c r="Z182" s="50"/>
      <c r="AA182" s="51"/>
      <c r="AB182" s="45">
        <v>44385</v>
      </c>
      <c r="AC182" s="45">
        <v>44385.429964733798</v>
      </c>
      <c r="AD182" s="45"/>
      <c r="AE182" s="45">
        <v>44386</v>
      </c>
      <c r="AF182" s="45">
        <v>44390</v>
      </c>
      <c r="AG182" s="45">
        <v>44396</v>
      </c>
      <c r="AH182" s="45">
        <v>44396</v>
      </c>
      <c r="AI182" s="45"/>
      <c r="AJ182" s="45"/>
      <c r="AK182" s="45"/>
      <c r="AL182" s="45"/>
      <c r="AM182" s="45"/>
      <c r="AN182" s="45"/>
      <c r="AO182" s="45"/>
      <c r="AP182" s="45"/>
      <c r="AQ182" s="45">
        <v>44402.520209756898</v>
      </c>
      <c r="AR182" s="48" t="s">
        <v>997</v>
      </c>
    </row>
    <row r="183" spans="1:44" s="19" customFormat="1" ht="41.1" customHeight="1" x14ac:dyDescent="0.2">
      <c r="A183" s="53" t="s">
        <v>217</v>
      </c>
      <c r="B183" s="53" t="s">
        <v>218</v>
      </c>
      <c r="C183" s="53" t="s">
        <v>691</v>
      </c>
      <c r="D183" s="54">
        <v>520</v>
      </c>
      <c r="E183" s="53" t="s">
        <v>998</v>
      </c>
      <c r="F183" s="53" t="s">
        <v>999</v>
      </c>
      <c r="G183" s="53" t="s">
        <v>1000</v>
      </c>
      <c r="H183" s="53" t="s">
        <v>227</v>
      </c>
      <c r="I183" s="53" t="s">
        <v>222</v>
      </c>
      <c r="J183" s="53" t="s">
        <v>228</v>
      </c>
      <c r="K183" s="53" t="s">
        <v>24</v>
      </c>
      <c r="L183" s="55">
        <v>70000000</v>
      </c>
      <c r="M183" s="55">
        <v>70000000</v>
      </c>
      <c r="N183" s="56">
        <v>2</v>
      </c>
      <c r="O183" s="55">
        <v>70000000</v>
      </c>
      <c r="P183" s="56">
        <v>2</v>
      </c>
      <c r="Q183" s="55">
        <v>70000000</v>
      </c>
      <c r="R183" s="56">
        <v>43655753.939999998</v>
      </c>
      <c r="S183" s="56"/>
      <c r="T183" s="55"/>
      <c r="U183" s="56"/>
      <c r="V183" s="55"/>
      <c r="W183" s="56"/>
      <c r="X183" s="55"/>
      <c r="Y183" s="56">
        <v>2</v>
      </c>
      <c r="Z183" s="55">
        <v>70000000</v>
      </c>
      <c r="AA183" s="56">
        <v>72912560</v>
      </c>
      <c r="AB183" s="57">
        <v>44418</v>
      </c>
      <c r="AC183" s="57">
        <v>44419.514560648196</v>
      </c>
      <c r="AD183" s="57">
        <v>44419</v>
      </c>
      <c r="AE183" s="57">
        <v>44452</v>
      </c>
      <c r="AF183" s="57">
        <v>44459</v>
      </c>
      <c r="AG183" s="57">
        <v>44466</v>
      </c>
      <c r="AH183" s="57">
        <v>44468</v>
      </c>
      <c r="AI183" s="57">
        <v>44468.418402581003</v>
      </c>
      <c r="AJ183" s="57"/>
      <c r="AK183" s="57"/>
      <c r="AL183" s="57"/>
      <c r="AM183" s="57">
        <v>44489.421174189803</v>
      </c>
      <c r="AN183" s="57">
        <v>44489.448951307902</v>
      </c>
      <c r="AO183" s="57">
        <v>44496.4961575579</v>
      </c>
      <c r="AP183" s="57">
        <v>44539.543055555601</v>
      </c>
      <c r="AQ183" s="57">
        <v>44560.453302743103</v>
      </c>
      <c r="AR183" s="53" t="s">
        <v>1001</v>
      </c>
    </row>
    <row r="184" spans="1:44" s="19" customFormat="1" ht="41.1" customHeight="1" x14ac:dyDescent="0.2">
      <c r="A184" s="48" t="s">
        <v>217</v>
      </c>
      <c r="B184" s="48" t="s">
        <v>218</v>
      </c>
      <c r="C184" s="48" t="s">
        <v>691</v>
      </c>
      <c r="D184" s="61">
        <v>521</v>
      </c>
      <c r="E184" s="48" t="s">
        <v>50</v>
      </c>
      <c r="F184" s="48" t="s">
        <v>1002</v>
      </c>
      <c r="G184" s="48" t="s">
        <v>1002</v>
      </c>
      <c r="H184" s="48" t="s">
        <v>227</v>
      </c>
      <c r="I184" s="48" t="s">
        <v>222</v>
      </c>
      <c r="J184" s="48" t="s">
        <v>223</v>
      </c>
      <c r="K184" s="48" t="s">
        <v>33</v>
      </c>
      <c r="L184" s="50">
        <v>115667620</v>
      </c>
      <c r="M184" s="50">
        <v>114977750</v>
      </c>
      <c r="N184" s="51">
        <v>2</v>
      </c>
      <c r="O184" s="50">
        <v>114977750</v>
      </c>
      <c r="P184" s="51">
        <v>2</v>
      </c>
      <c r="Q184" s="50">
        <v>114977750</v>
      </c>
      <c r="R184" s="51">
        <v>96465382.200000003</v>
      </c>
      <c r="S184" s="51"/>
      <c r="T184" s="50"/>
      <c r="U184" s="51"/>
      <c r="V184" s="50"/>
      <c r="W184" s="51"/>
      <c r="X184" s="50"/>
      <c r="Y184" s="51">
        <v>1</v>
      </c>
      <c r="Z184" s="50">
        <v>92186025</v>
      </c>
      <c r="AA184" s="51">
        <v>92186025</v>
      </c>
      <c r="AB184" s="45">
        <v>44550</v>
      </c>
      <c r="AC184" s="45">
        <v>44551.469291238398</v>
      </c>
      <c r="AD184" s="45">
        <v>44551</v>
      </c>
      <c r="AE184" s="45">
        <v>44614</v>
      </c>
      <c r="AF184" s="45">
        <v>44622</v>
      </c>
      <c r="AG184" s="45">
        <v>44630</v>
      </c>
      <c r="AH184" s="45">
        <v>44634</v>
      </c>
      <c r="AI184" s="45">
        <v>44634.421093715297</v>
      </c>
      <c r="AJ184" s="45">
        <v>44677.503551238398</v>
      </c>
      <c r="AK184" s="45">
        <v>44677.507734293999</v>
      </c>
      <c r="AL184" s="45">
        <v>45148.426831365701</v>
      </c>
      <c r="AM184" s="45">
        <v>45148.4393207986</v>
      </c>
      <c r="AN184" s="45">
        <v>45148.553889814801</v>
      </c>
      <c r="AO184" s="45">
        <v>45331.508594479201</v>
      </c>
      <c r="AP184" s="45">
        <v>45730.5</v>
      </c>
      <c r="AQ184" s="45"/>
      <c r="AR184" s="48" t="s">
        <v>1003</v>
      </c>
    </row>
    <row r="185" spans="1:44" s="19" customFormat="1" ht="41.1" customHeight="1" x14ac:dyDescent="0.2">
      <c r="A185" s="53" t="s">
        <v>217</v>
      </c>
      <c r="B185" s="53" t="s">
        <v>281</v>
      </c>
      <c r="C185" s="53" t="s">
        <v>691</v>
      </c>
      <c r="D185" s="54">
        <v>523</v>
      </c>
      <c r="E185" s="53" t="s">
        <v>1004</v>
      </c>
      <c r="F185" s="53" t="s">
        <v>1005</v>
      </c>
      <c r="G185" s="53" t="s">
        <v>1005</v>
      </c>
      <c r="H185" s="53" t="s">
        <v>227</v>
      </c>
      <c r="I185" s="53" t="s">
        <v>236</v>
      </c>
      <c r="J185" s="53" t="s">
        <v>228</v>
      </c>
      <c r="K185" s="53" t="s">
        <v>34</v>
      </c>
      <c r="L185" s="55">
        <v>8793620</v>
      </c>
      <c r="M185" s="55">
        <v>8793620</v>
      </c>
      <c r="N185" s="56">
        <v>7</v>
      </c>
      <c r="O185" s="55">
        <v>8793620</v>
      </c>
      <c r="P185" s="56">
        <v>6</v>
      </c>
      <c r="Q185" s="55">
        <v>8129660</v>
      </c>
      <c r="R185" s="56">
        <v>5534008.7999999998</v>
      </c>
      <c r="S185" s="56">
        <v>1</v>
      </c>
      <c r="T185" s="55">
        <v>663960</v>
      </c>
      <c r="U185" s="56"/>
      <c r="V185" s="55"/>
      <c r="W185" s="56"/>
      <c r="X185" s="55"/>
      <c r="Y185" s="56">
        <v>6</v>
      </c>
      <c r="Z185" s="55">
        <v>8129660</v>
      </c>
      <c r="AA185" s="56">
        <v>5534008.7999999998</v>
      </c>
      <c r="AB185" s="57">
        <v>44544</v>
      </c>
      <c r="AC185" s="57">
        <v>44544.6076565162</v>
      </c>
      <c r="AD185" s="57"/>
      <c r="AE185" s="57">
        <v>44568</v>
      </c>
      <c r="AF185" s="57">
        <v>44575</v>
      </c>
      <c r="AG185" s="57">
        <v>44581</v>
      </c>
      <c r="AH185" s="57">
        <v>44585</v>
      </c>
      <c r="AI185" s="57">
        <v>44585.4224832986</v>
      </c>
      <c r="AJ185" s="57">
        <v>44644.416928206003</v>
      </c>
      <c r="AK185" s="57">
        <v>44644.417404942098</v>
      </c>
      <c r="AL185" s="57">
        <v>44795.507177002299</v>
      </c>
      <c r="AM185" s="57">
        <v>44819.461484027801</v>
      </c>
      <c r="AN185" s="57">
        <v>44819.477100196797</v>
      </c>
      <c r="AO185" s="57">
        <v>44841.714099074103</v>
      </c>
      <c r="AP185" s="57">
        <v>44879.35</v>
      </c>
      <c r="AQ185" s="57">
        <v>44880.704697106499</v>
      </c>
      <c r="AR185" s="53" t="s">
        <v>1006</v>
      </c>
    </row>
    <row r="186" spans="1:44" s="19" customFormat="1" ht="41.1" customHeight="1" x14ac:dyDescent="0.2">
      <c r="A186" s="48" t="s">
        <v>217</v>
      </c>
      <c r="B186" s="48" t="s">
        <v>281</v>
      </c>
      <c r="C186" s="48" t="s">
        <v>691</v>
      </c>
      <c r="D186" s="49">
        <v>524</v>
      </c>
      <c r="E186" s="48" t="s">
        <v>1007</v>
      </c>
      <c r="F186" s="48" t="s">
        <v>1008</v>
      </c>
      <c r="G186" s="48" t="s">
        <v>1008</v>
      </c>
      <c r="H186" s="48" t="s">
        <v>227</v>
      </c>
      <c r="I186" s="48" t="s">
        <v>236</v>
      </c>
      <c r="J186" s="48" t="s">
        <v>228</v>
      </c>
      <c r="K186" s="48" t="s">
        <v>29</v>
      </c>
      <c r="L186" s="50">
        <v>9774531</v>
      </c>
      <c r="M186" s="50">
        <v>9774531</v>
      </c>
      <c r="N186" s="51">
        <v>1</v>
      </c>
      <c r="O186" s="50">
        <v>9774531</v>
      </c>
      <c r="P186" s="51">
        <v>1</v>
      </c>
      <c r="Q186" s="50">
        <v>9774531</v>
      </c>
      <c r="R186" s="51">
        <v>9265277.9299999997</v>
      </c>
      <c r="S186" s="51"/>
      <c r="T186" s="50"/>
      <c r="U186" s="51"/>
      <c r="V186" s="50"/>
      <c r="W186" s="51"/>
      <c r="X186" s="50"/>
      <c r="Y186" s="51">
        <v>1</v>
      </c>
      <c r="Z186" s="50">
        <v>9774531</v>
      </c>
      <c r="AA186" s="51">
        <v>9774531</v>
      </c>
      <c r="AB186" s="45">
        <v>44404</v>
      </c>
      <c r="AC186" s="45">
        <v>44404.425783101899</v>
      </c>
      <c r="AD186" s="45"/>
      <c r="AE186" s="45">
        <v>44407</v>
      </c>
      <c r="AF186" s="45">
        <v>44410</v>
      </c>
      <c r="AG186" s="45">
        <v>44417</v>
      </c>
      <c r="AH186" s="45">
        <v>44417</v>
      </c>
      <c r="AI186" s="45">
        <v>44417.585004826396</v>
      </c>
      <c r="AJ186" s="45"/>
      <c r="AK186" s="45"/>
      <c r="AL186" s="45"/>
      <c r="AM186" s="45">
        <v>44417.626473576398</v>
      </c>
      <c r="AN186" s="45">
        <v>44417.630480590298</v>
      </c>
      <c r="AO186" s="45">
        <v>44419.562035219897</v>
      </c>
      <c r="AP186" s="45">
        <v>44428.473611111098</v>
      </c>
      <c r="AQ186" s="45">
        <v>44428.483659722202</v>
      </c>
      <c r="AR186" s="48" t="s">
        <v>1009</v>
      </c>
    </row>
    <row r="187" spans="1:44" s="19" customFormat="1" ht="52.35" customHeight="1" x14ac:dyDescent="0.2">
      <c r="A187" s="53" t="s">
        <v>217</v>
      </c>
      <c r="B187" s="53" t="s">
        <v>137</v>
      </c>
      <c r="C187" s="53" t="s">
        <v>691</v>
      </c>
      <c r="D187" s="54">
        <v>525</v>
      </c>
      <c r="E187" s="53" t="s">
        <v>1010</v>
      </c>
      <c r="F187" s="53" t="s">
        <v>1011</v>
      </c>
      <c r="G187" s="53" t="s">
        <v>1012</v>
      </c>
      <c r="H187" s="53" t="s">
        <v>227</v>
      </c>
      <c r="I187" s="53" t="s">
        <v>276</v>
      </c>
      <c r="J187" s="53" t="s">
        <v>228</v>
      </c>
      <c r="K187" s="53" t="s">
        <v>17</v>
      </c>
      <c r="L187" s="55">
        <v>17053800.960000001</v>
      </c>
      <c r="M187" s="55">
        <v>17053800.960000001</v>
      </c>
      <c r="N187" s="56">
        <v>2</v>
      </c>
      <c r="O187" s="55">
        <v>17053800.960000001</v>
      </c>
      <c r="P187" s="56">
        <v>2</v>
      </c>
      <c r="Q187" s="55">
        <v>17053800.960000001</v>
      </c>
      <c r="R187" s="56">
        <v>12750479.789999999</v>
      </c>
      <c r="S187" s="56"/>
      <c r="T187" s="55"/>
      <c r="U187" s="56"/>
      <c r="V187" s="55"/>
      <c r="W187" s="56"/>
      <c r="X187" s="55"/>
      <c r="Y187" s="56">
        <v>2</v>
      </c>
      <c r="Z187" s="55">
        <v>17053800.960000001</v>
      </c>
      <c r="AA187" s="56">
        <v>12821261.99</v>
      </c>
      <c r="AB187" s="57">
        <v>44453</v>
      </c>
      <c r="AC187" s="57">
        <v>44454.757217129598</v>
      </c>
      <c r="AD187" s="57">
        <v>44455</v>
      </c>
      <c r="AE187" s="57">
        <v>44459</v>
      </c>
      <c r="AF187" s="57">
        <v>44461</v>
      </c>
      <c r="AG187" s="57">
        <v>44466</v>
      </c>
      <c r="AH187" s="57">
        <v>44466</v>
      </c>
      <c r="AI187" s="57">
        <v>44466.688463807899</v>
      </c>
      <c r="AJ187" s="57"/>
      <c r="AK187" s="57"/>
      <c r="AL187" s="57"/>
      <c r="AM187" s="57">
        <v>44466.694523148202</v>
      </c>
      <c r="AN187" s="57">
        <v>44466.697567245399</v>
      </c>
      <c r="AO187" s="57">
        <v>44468.460514699102</v>
      </c>
      <c r="AP187" s="57">
        <v>44496.6875</v>
      </c>
      <c r="AQ187" s="57">
        <v>44497.403804745401</v>
      </c>
      <c r="AR187" s="53" t="s">
        <v>1013</v>
      </c>
    </row>
    <row r="188" spans="1:44" s="19" customFormat="1" ht="41.1" customHeight="1" x14ac:dyDescent="0.2">
      <c r="A188" s="48" t="s">
        <v>217</v>
      </c>
      <c r="B188" s="48" t="s">
        <v>137</v>
      </c>
      <c r="C188" s="48" t="s">
        <v>691</v>
      </c>
      <c r="D188" s="49">
        <v>526</v>
      </c>
      <c r="E188" s="48" t="s">
        <v>1014</v>
      </c>
      <c r="F188" s="48" t="s">
        <v>1015</v>
      </c>
      <c r="G188" s="48" t="s">
        <v>1016</v>
      </c>
      <c r="H188" s="48" t="s">
        <v>227</v>
      </c>
      <c r="I188" s="48" t="s">
        <v>236</v>
      </c>
      <c r="J188" s="48" t="s">
        <v>228</v>
      </c>
      <c r="K188" s="48" t="s">
        <v>17</v>
      </c>
      <c r="L188" s="50">
        <v>124332687.89</v>
      </c>
      <c r="M188" s="50">
        <v>124332687.89</v>
      </c>
      <c r="N188" s="51">
        <v>62</v>
      </c>
      <c r="O188" s="50">
        <v>124332687.89</v>
      </c>
      <c r="P188" s="51">
        <v>40</v>
      </c>
      <c r="Q188" s="50">
        <v>112161687.09999999</v>
      </c>
      <c r="R188" s="51">
        <v>79365697.890000001</v>
      </c>
      <c r="S188" s="51">
        <v>22</v>
      </c>
      <c r="T188" s="50">
        <v>12171000.789999999</v>
      </c>
      <c r="U188" s="51"/>
      <c r="V188" s="50"/>
      <c r="W188" s="51"/>
      <c r="X188" s="50"/>
      <c r="Y188" s="51">
        <v>40</v>
      </c>
      <c r="Z188" s="50">
        <v>112161687.09999999</v>
      </c>
      <c r="AA188" s="51">
        <v>81068393.430000007</v>
      </c>
      <c r="AB188" s="45">
        <v>44552</v>
      </c>
      <c r="AC188" s="45">
        <v>44552.9063201389</v>
      </c>
      <c r="AD188" s="45"/>
      <c r="AE188" s="45">
        <v>44575</v>
      </c>
      <c r="AF188" s="45"/>
      <c r="AG188" s="45">
        <v>44587</v>
      </c>
      <c r="AH188" s="45">
        <v>44588</v>
      </c>
      <c r="AI188" s="45">
        <v>44588.5021841782</v>
      </c>
      <c r="AJ188" s="45"/>
      <c r="AK188" s="45"/>
      <c r="AL188" s="45"/>
      <c r="AM188" s="45">
        <v>44592.397711030098</v>
      </c>
      <c r="AN188" s="45">
        <v>44592.474879050897</v>
      </c>
      <c r="AO188" s="45">
        <v>44622.4633126505</v>
      </c>
      <c r="AP188" s="45">
        <v>44636.807638888902</v>
      </c>
      <c r="AQ188" s="45">
        <v>45357.393585914397</v>
      </c>
      <c r="AR188" s="48" t="s">
        <v>1017</v>
      </c>
    </row>
    <row r="189" spans="1:44" s="19" customFormat="1" ht="52.35" customHeight="1" x14ac:dyDescent="0.2">
      <c r="A189" s="53" t="s">
        <v>217</v>
      </c>
      <c r="B189" s="53" t="s">
        <v>218</v>
      </c>
      <c r="C189" s="53" t="s">
        <v>796</v>
      </c>
      <c r="D189" s="54">
        <v>527</v>
      </c>
      <c r="E189" s="53" t="s">
        <v>1018</v>
      </c>
      <c r="F189" s="53" t="s">
        <v>1019</v>
      </c>
      <c r="G189" s="53" t="s">
        <v>1020</v>
      </c>
      <c r="H189" s="53" t="s">
        <v>227</v>
      </c>
      <c r="I189" s="53" t="s">
        <v>222</v>
      </c>
      <c r="J189" s="53" t="s">
        <v>228</v>
      </c>
      <c r="K189" s="53" t="s">
        <v>18</v>
      </c>
      <c r="L189" s="55">
        <v>2675740</v>
      </c>
      <c r="M189" s="55">
        <v>2675740</v>
      </c>
      <c r="N189" s="56">
        <v>1</v>
      </c>
      <c r="O189" s="55">
        <v>2675740</v>
      </c>
      <c r="P189" s="56">
        <v>1</v>
      </c>
      <c r="Q189" s="55">
        <v>2675740</v>
      </c>
      <c r="R189" s="56">
        <v>1498415</v>
      </c>
      <c r="S189" s="56"/>
      <c r="T189" s="55"/>
      <c r="U189" s="56"/>
      <c r="V189" s="55"/>
      <c r="W189" s="56"/>
      <c r="X189" s="55"/>
      <c r="Y189" s="56">
        <v>1</v>
      </c>
      <c r="Z189" s="55">
        <v>2675740</v>
      </c>
      <c r="AA189" s="56">
        <v>2675440</v>
      </c>
      <c r="AB189" s="57">
        <v>44659</v>
      </c>
      <c r="AC189" s="57">
        <v>44659.635775080998</v>
      </c>
      <c r="AD189" s="57">
        <v>44659</v>
      </c>
      <c r="AE189" s="57">
        <v>44680</v>
      </c>
      <c r="AF189" s="57"/>
      <c r="AG189" s="57">
        <v>44697</v>
      </c>
      <c r="AH189" s="57">
        <v>44698</v>
      </c>
      <c r="AI189" s="57">
        <v>44698.4046761227</v>
      </c>
      <c r="AJ189" s="57">
        <v>44722.588386724499</v>
      </c>
      <c r="AK189" s="57">
        <v>44722.588541747697</v>
      </c>
      <c r="AL189" s="57">
        <v>44755.4697606829</v>
      </c>
      <c r="AM189" s="57">
        <v>44756.693137303198</v>
      </c>
      <c r="AN189" s="57">
        <v>44756.703478206</v>
      </c>
      <c r="AO189" s="57">
        <v>44823.659030636598</v>
      </c>
      <c r="AP189" s="57">
        <v>44887.532638888901</v>
      </c>
      <c r="AQ189" s="57">
        <v>44858.888301122701</v>
      </c>
      <c r="AR189" s="53" t="s">
        <v>1021</v>
      </c>
    </row>
    <row r="190" spans="1:44" s="19" customFormat="1" ht="41.1" customHeight="1" x14ac:dyDescent="0.2">
      <c r="A190" s="48" t="s">
        <v>217</v>
      </c>
      <c r="B190" s="48" t="s">
        <v>218</v>
      </c>
      <c r="C190" s="48" t="s">
        <v>691</v>
      </c>
      <c r="D190" s="49">
        <v>528</v>
      </c>
      <c r="E190" s="48" t="s">
        <v>1022</v>
      </c>
      <c r="F190" s="48" t="s">
        <v>1023</v>
      </c>
      <c r="G190" s="48" t="s">
        <v>1024</v>
      </c>
      <c r="H190" s="48" t="s">
        <v>227</v>
      </c>
      <c r="I190" s="48" t="s">
        <v>222</v>
      </c>
      <c r="J190" s="48" t="s">
        <v>228</v>
      </c>
      <c r="K190" s="48" t="s">
        <v>18</v>
      </c>
      <c r="L190" s="50">
        <v>81070568</v>
      </c>
      <c r="M190" s="50">
        <v>63058290.329999998</v>
      </c>
      <c r="N190" s="51">
        <v>3</v>
      </c>
      <c r="O190" s="50">
        <v>63058290.329999998</v>
      </c>
      <c r="P190" s="51">
        <v>3</v>
      </c>
      <c r="Q190" s="50">
        <v>63058290.329999998</v>
      </c>
      <c r="R190" s="51">
        <v>46365222.549999997</v>
      </c>
      <c r="S190" s="51"/>
      <c r="T190" s="50"/>
      <c r="U190" s="51"/>
      <c r="V190" s="50"/>
      <c r="W190" s="51"/>
      <c r="X190" s="50"/>
      <c r="Y190" s="51">
        <v>3</v>
      </c>
      <c r="Z190" s="50">
        <v>63058290.329999998</v>
      </c>
      <c r="AA190" s="51">
        <v>87270568</v>
      </c>
      <c r="AB190" s="45">
        <v>44546</v>
      </c>
      <c r="AC190" s="45">
        <v>44546.697837419</v>
      </c>
      <c r="AD190" s="45">
        <v>44546</v>
      </c>
      <c r="AE190" s="45">
        <v>44580</v>
      </c>
      <c r="AF190" s="45"/>
      <c r="AG190" s="45">
        <v>44593</v>
      </c>
      <c r="AH190" s="45">
        <v>44594</v>
      </c>
      <c r="AI190" s="45">
        <v>44594.399934918998</v>
      </c>
      <c r="AJ190" s="45">
        <v>44616.421793715301</v>
      </c>
      <c r="AK190" s="45">
        <v>44616.426064583298</v>
      </c>
      <c r="AL190" s="45">
        <v>44628.4493532407</v>
      </c>
      <c r="AM190" s="45">
        <v>44606.3773155093</v>
      </c>
      <c r="AN190" s="45">
        <v>44634.5122331366</v>
      </c>
      <c r="AO190" s="45">
        <v>44617.658376041698</v>
      </c>
      <c r="AP190" s="45">
        <v>44734.555555555598</v>
      </c>
      <c r="AQ190" s="45">
        <v>44748.607511377297</v>
      </c>
      <c r="AR190" s="48" t="s">
        <v>1025</v>
      </c>
    </row>
    <row r="191" spans="1:44" s="19" customFormat="1" ht="41.1" customHeight="1" x14ac:dyDescent="0.2">
      <c r="A191" s="53" t="s">
        <v>217</v>
      </c>
      <c r="B191" s="53" t="s">
        <v>137</v>
      </c>
      <c r="C191" s="53" t="s">
        <v>691</v>
      </c>
      <c r="D191" s="54">
        <v>529</v>
      </c>
      <c r="E191" s="53" t="s">
        <v>1026</v>
      </c>
      <c r="F191" s="53" t="s">
        <v>1027</v>
      </c>
      <c r="G191" s="53" t="s">
        <v>1027</v>
      </c>
      <c r="H191" s="53" t="s">
        <v>227</v>
      </c>
      <c r="I191" s="53" t="s">
        <v>236</v>
      </c>
      <c r="J191" s="53" t="s">
        <v>228</v>
      </c>
      <c r="K191" s="53" t="s">
        <v>22</v>
      </c>
      <c r="L191" s="55">
        <v>27718050</v>
      </c>
      <c r="M191" s="55">
        <v>27718050</v>
      </c>
      <c r="N191" s="56">
        <v>10</v>
      </c>
      <c r="O191" s="55">
        <v>27718050</v>
      </c>
      <c r="P191" s="56">
        <v>8</v>
      </c>
      <c r="Q191" s="55">
        <v>27479250</v>
      </c>
      <c r="R191" s="56">
        <v>27418641</v>
      </c>
      <c r="S191" s="56">
        <v>2</v>
      </c>
      <c r="T191" s="55">
        <v>238800</v>
      </c>
      <c r="U191" s="56"/>
      <c r="V191" s="55"/>
      <c r="W191" s="56"/>
      <c r="X191" s="55"/>
      <c r="Y191" s="56">
        <v>8</v>
      </c>
      <c r="Z191" s="55">
        <v>27479250</v>
      </c>
      <c r="AA191" s="56">
        <v>27490521</v>
      </c>
      <c r="AB191" s="57">
        <v>44532</v>
      </c>
      <c r="AC191" s="57">
        <v>44533.382321446799</v>
      </c>
      <c r="AD191" s="57"/>
      <c r="AE191" s="57">
        <v>44543</v>
      </c>
      <c r="AF191" s="57">
        <v>44545</v>
      </c>
      <c r="AG191" s="57">
        <v>44550</v>
      </c>
      <c r="AH191" s="57">
        <v>44551</v>
      </c>
      <c r="AI191" s="57">
        <v>44551.418832175899</v>
      </c>
      <c r="AJ191" s="57"/>
      <c r="AK191" s="57"/>
      <c r="AL191" s="57"/>
      <c r="AM191" s="57">
        <v>44551.469961770803</v>
      </c>
      <c r="AN191" s="57">
        <v>44551.493274074099</v>
      </c>
      <c r="AO191" s="57">
        <v>44560.695162731499</v>
      </c>
      <c r="AP191" s="57">
        <v>44581.470833333296</v>
      </c>
      <c r="AQ191" s="57">
        <v>44593.3981124653</v>
      </c>
      <c r="AR191" s="53" t="s">
        <v>1028</v>
      </c>
    </row>
    <row r="192" spans="1:44" s="19" customFormat="1" ht="41.1" customHeight="1" x14ac:dyDescent="0.2">
      <c r="A192" s="48" t="s">
        <v>217</v>
      </c>
      <c r="B192" s="48" t="s">
        <v>137</v>
      </c>
      <c r="C192" s="48" t="s">
        <v>691</v>
      </c>
      <c r="D192" s="49">
        <v>530</v>
      </c>
      <c r="E192" s="48" t="s">
        <v>1029</v>
      </c>
      <c r="F192" s="48" t="s">
        <v>1030</v>
      </c>
      <c r="G192" s="48" t="s">
        <v>1031</v>
      </c>
      <c r="H192" s="48" t="s">
        <v>227</v>
      </c>
      <c r="I192" s="48" t="s">
        <v>276</v>
      </c>
      <c r="J192" s="48" t="s">
        <v>228</v>
      </c>
      <c r="K192" s="48" t="s">
        <v>22</v>
      </c>
      <c r="L192" s="50">
        <v>899999.88</v>
      </c>
      <c r="M192" s="50">
        <v>899999.88</v>
      </c>
      <c r="N192" s="51">
        <v>1</v>
      </c>
      <c r="O192" s="50">
        <v>899999.88</v>
      </c>
      <c r="P192" s="51">
        <v>1</v>
      </c>
      <c r="Q192" s="50">
        <v>899999.88</v>
      </c>
      <c r="R192" s="51">
        <v>899999.88</v>
      </c>
      <c r="S192" s="51"/>
      <c r="T192" s="50"/>
      <c r="U192" s="51"/>
      <c r="V192" s="50"/>
      <c r="W192" s="51"/>
      <c r="X192" s="50"/>
      <c r="Y192" s="51">
        <v>1</v>
      </c>
      <c r="Z192" s="50">
        <v>899999.88</v>
      </c>
      <c r="AA192" s="51">
        <v>1079999.8600000001</v>
      </c>
      <c r="AB192" s="45">
        <v>44537</v>
      </c>
      <c r="AC192" s="45">
        <v>44537.619363738399</v>
      </c>
      <c r="AD192" s="45">
        <v>44538</v>
      </c>
      <c r="AE192" s="45">
        <v>44544</v>
      </c>
      <c r="AF192" s="45">
        <v>44546</v>
      </c>
      <c r="AG192" s="45">
        <v>44550</v>
      </c>
      <c r="AH192" s="45">
        <v>44551</v>
      </c>
      <c r="AI192" s="45">
        <v>44551.607765891204</v>
      </c>
      <c r="AJ192" s="45"/>
      <c r="AK192" s="45"/>
      <c r="AL192" s="45"/>
      <c r="AM192" s="45">
        <v>44551.612300925903</v>
      </c>
      <c r="AN192" s="45">
        <v>44551.615187118099</v>
      </c>
      <c r="AO192" s="45">
        <v>44552.534759143498</v>
      </c>
      <c r="AP192" s="45">
        <v>44602.538888888899</v>
      </c>
      <c r="AQ192" s="45">
        <v>44602.539644409699</v>
      </c>
      <c r="AR192" s="48" t="s">
        <v>1032</v>
      </c>
    </row>
    <row r="193" spans="1:44" s="19" customFormat="1" ht="52.35" customHeight="1" x14ac:dyDescent="0.2">
      <c r="A193" s="53" t="s">
        <v>217</v>
      </c>
      <c r="B193" s="53" t="s">
        <v>233</v>
      </c>
      <c r="C193" s="53" t="s">
        <v>691</v>
      </c>
      <c r="D193" s="54">
        <v>531</v>
      </c>
      <c r="E193" s="53" t="s">
        <v>1033</v>
      </c>
      <c r="F193" s="53" t="s">
        <v>1034</v>
      </c>
      <c r="G193" s="53" t="s">
        <v>1035</v>
      </c>
      <c r="H193" s="53" t="s">
        <v>227</v>
      </c>
      <c r="I193" s="53" t="s">
        <v>222</v>
      </c>
      <c r="J193" s="53" t="s">
        <v>228</v>
      </c>
      <c r="K193" s="53" t="s">
        <v>30</v>
      </c>
      <c r="L193" s="55">
        <v>38225900</v>
      </c>
      <c r="M193" s="55">
        <v>19112950</v>
      </c>
      <c r="N193" s="56">
        <v>4</v>
      </c>
      <c r="O193" s="55">
        <v>19112950</v>
      </c>
      <c r="P193" s="56">
        <v>4</v>
      </c>
      <c r="Q193" s="55">
        <v>19112950</v>
      </c>
      <c r="R193" s="56">
        <v>11195518</v>
      </c>
      <c r="S193" s="56"/>
      <c r="T193" s="55"/>
      <c r="U193" s="56"/>
      <c r="V193" s="55"/>
      <c r="W193" s="56"/>
      <c r="X193" s="55"/>
      <c r="Y193" s="56">
        <v>4</v>
      </c>
      <c r="Z193" s="55">
        <v>19112950</v>
      </c>
      <c r="AA193" s="56">
        <v>11676663</v>
      </c>
      <c r="AB193" s="57">
        <v>44547</v>
      </c>
      <c r="AC193" s="57">
        <v>44547.527066516202</v>
      </c>
      <c r="AD193" s="57">
        <v>44547</v>
      </c>
      <c r="AE193" s="57">
        <v>44564</v>
      </c>
      <c r="AF193" s="57"/>
      <c r="AG193" s="57">
        <v>44574</v>
      </c>
      <c r="AH193" s="57">
        <v>44575</v>
      </c>
      <c r="AI193" s="57">
        <v>44575.425052002298</v>
      </c>
      <c r="AJ193" s="57"/>
      <c r="AK193" s="57"/>
      <c r="AL193" s="57"/>
      <c r="AM193" s="57">
        <v>44575.428855358798</v>
      </c>
      <c r="AN193" s="57">
        <v>44575.561392939802</v>
      </c>
      <c r="AO193" s="57">
        <v>44616.545393831002</v>
      </c>
      <c r="AP193" s="57">
        <v>44642.733333333301</v>
      </c>
      <c r="AQ193" s="57">
        <v>44652.4936950232</v>
      </c>
      <c r="AR193" s="53" t="s">
        <v>1036</v>
      </c>
    </row>
    <row r="194" spans="1:44" s="19" customFormat="1" ht="41.1" customHeight="1" x14ac:dyDescent="0.2">
      <c r="A194" s="48" t="s">
        <v>217</v>
      </c>
      <c r="B194" s="48" t="s">
        <v>281</v>
      </c>
      <c r="C194" s="48" t="s">
        <v>691</v>
      </c>
      <c r="D194" s="49">
        <v>532</v>
      </c>
      <c r="E194" s="48" t="s">
        <v>1037</v>
      </c>
      <c r="F194" s="48" t="s">
        <v>1038</v>
      </c>
      <c r="G194" s="48" t="s">
        <v>1039</v>
      </c>
      <c r="H194" s="48" t="s">
        <v>227</v>
      </c>
      <c r="I194" s="48" t="s">
        <v>222</v>
      </c>
      <c r="J194" s="48" t="s">
        <v>228</v>
      </c>
      <c r="K194" s="48" t="s">
        <v>33</v>
      </c>
      <c r="L194" s="50">
        <v>13123500</v>
      </c>
      <c r="M194" s="50">
        <v>6561750</v>
      </c>
      <c r="N194" s="51">
        <v>2</v>
      </c>
      <c r="O194" s="50">
        <v>6561750</v>
      </c>
      <c r="P194" s="51">
        <v>2</v>
      </c>
      <c r="Q194" s="50">
        <v>6561750</v>
      </c>
      <c r="R194" s="51">
        <v>922833</v>
      </c>
      <c r="S194" s="51"/>
      <c r="T194" s="50"/>
      <c r="U194" s="51"/>
      <c r="V194" s="50"/>
      <c r="W194" s="51"/>
      <c r="X194" s="50"/>
      <c r="Y194" s="51">
        <v>2</v>
      </c>
      <c r="Z194" s="50">
        <v>6561750</v>
      </c>
      <c r="AA194" s="51">
        <v>1107399.6000000001</v>
      </c>
      <c r="AB194" s="45">
        <v>44553</v>
      </c>
      <c r="AC194" s="45">
        <v>44553.667036840299</v>
      </c>
      <c r="AD194" s="45">
        <v>44554</v>
      </c>
      <c r="AE194" s="45">
        <v>44571</v>
      </c>
      <c r="AF194" s="45"/>
      <c r="AG194" s="45">
        <v>44582</v>
      </c>
      <c r="AH194" s="45">
        <v>44585</v>
      </c>
      <c r="AI194" s="45">
        <v>44585.4229951042</v>
      </c>
      <c r="AJ194" s="45"/>
      <c r="AK194" s="45"/>
      <c r="AL194" s="45"/>
      <c r="AM194" s="45">
        <v>44585.439883101899</v>
      </c>
      <c r="AN194" s="45">
        <v>44585.4521320602</v>
      </c>
      <c r="AO194" s="45">
        <v>44616.740265624998</v>
      </c>
      <c r="AP194" s="45">
        <v>44664.720833333296</v>
      </c>
      <c r="AQ194" s="45">
        <v>44678.607000543998</v>
      </c>
      <c r="AR194" s="48" t="s">
        <v>1040</v>
      </c>
    </row>
    <row r="195" spans="1:44" s="19" customFormat="1" ht="52.35" customHeight="1" x14ac:dyDescent="0.2">
      <c r="A195" s="53" t="s">
        <v>217</v>
      </c>
      <c r="B195" s="53" t="s">
        <v>218</v>
      </c>
      <c r="C195" s="53" t="s">
        <v>796</v>
      </c>
      <c r="D195" s="54">
        <v>533</v>
      </c>
      <c r="E195" s="53" t="s">
        <v>1041</v>
      </c>
      <c r="F195" s="53" t="s">
        <v>1041</v>
      </c>
      <c r="G195" s="53" t="s">
        <v>1042</v>
      </c>
      <c r="H195" s="53" t="s">
        <v>227</v>
      </c>
      <c r="I195" s="53" t="s">
        <v>222</v>
      </c>
      <c r="J195" s="53" t="s">
        <v>228</v>
      </c>
      <c r="K195" s="53" t="s">
        <v>30</v>
      </c>
      <c r="L195" s="55">
        <v>67340947.870000005</v>
      </c>
      <c r="M195" s="55">
        <v>57720812.460000001</v>
      </c>
      <c r="N195" s="56">
        <v>5</v>
      </c>
      <c r="O195" s="55">
        <v>57720812.460000001</v>
      </c>
      <c r="P195" s="56">
        <v>5</v>
      </c>
      <c r="Q195" s="55">
        <v>57720812.460000001</v>
      </c>
      <c r="R195" s="56">
        <v>51522184.789999999</v>
      </c>
      <c r="S195" s="56"/>
      <c r="T195" s="55"/>
      <c r="U195" s="56"/>
      <c r="V195" s="55"/>
      <c r="W195" s="56"/>
      <c r="X195" s="55"/>
      <c r="Y195" s="56">
        <v>5</v>
      </c>
      <c r="Z195" s="55">
        <v>57720812.460000001</v>
      </c>
      <c r="AA195" s="56">
        <v>51522184.789999999</v>
      </c>
      <c r="AB195" s="57">
        <v>44643</v>
      </c>
      <c r="AC195" s="57">
        <v>44643.804978090302</v>
      </c>
      <c r="AD195" s="57">
        <v>44643</v>
      </c>
      <c r="AE195" s="57">
        <v>44666</v>
      </c>
      <c r="AF195" s="57"/>
      <c r="AG195" s="57">
        <v>44686</v>
      </c>
      <c r="AH195" s="57">
        <v>44690</v>
      </c>
      <c r="AI195" s="57">
        <v>44690.4208618056</v>
      </c>
      <c r="AJ195" s="57">
        <v>44740.401225960697</v>
      </c>
      <c r="AK195" s="57">
        <v>44740.401657870403</v>
      </c>
      <c r="AL195" s="57">
        <v>44861.5194683218</v>
      </c>
      <c r="AM195" s="57">
        <v>44862.4212414352</v>
      </c>
      <c r="AN195" s="57">
        <v>44862.479073379604</v>
      </c>
      <c r="AO195" s="57">
        <v>44963.780923645798</v>
      </c>
      <c r="AP195" s="57">
        <v>45105</v>
      </c>
      <c r="AQ195" s="57">
        <v>45728.388263229201</v>
      </c>
      <c r="AR195" s="53" t="s">
        <v>1043</v>
      </c>
    </row>
    <row r="196" spans="1:44" s="19" customFormat="1" ht="52.35" customHeight="1" x14ac:dyDescent="0.2">
      <c r="A196" s="48" t="s">
        <v>217</v>
      </c>
      <c r="B196" s="48" t="s">
        <v>233</v>
      </c>
      <c r="C196" s="48" t="s">
        <v>796</v>
      </c>
      <c r="D196" s="49">
        <v>535</v>
      </c>
      <c r="E196" s="48" t="s">
        <v>1044</v>
      </c>
      <c r="F196" s="48" t="s">
        <v>1045</v>
      </c>
      <c r="G196" s="48" t="s">
        <v>1046</v>
      </c>
      <c r="H196" s="48" t="s">
        <v>227</v>
      </c>
      <c r="I196" s="48" t="s">
        <v>222</v>
      </c>
      <c r="J196" s="48" t="s">
        <v>228</v>
      </c>
      <c r="K196" s="48" t="s">
        <v>16</v>
      </c>
      <c r="L196" s="50">
        <v>58586284.850000001</v>
      </c>
      <c r="M196" s="50">
        <v>58586284.850000001</v>
      </c>
      <c r="N196" s="51">
        <v>9</v>
      </c>
      <c r="O196" s="50">
        <v>58586284.850000001</v>
      </c>
      <c r="P196" s="51">
        <v>9</v>
      </c>
      <c r="Q196" s="50">
        <v>58586284.850000001</v>
      </c>
      <c r="R196" s="51">
        <v>20615748.149999999</v>
      </c>
      <c r="S196" s="51"/>
      <c r="T196" s="50"/>
      <c r="U196" s="51"/>
      <c r="V196" s="50"/>
      <c r="W196" s="51"/>
      <c r="X196" s="50"/>
      <c r="Y196" s="51">
        <v>9</v>
      </c>
      <c r="Z196" s="50">
        <v>58586284.850000001</v>
      </c>
      <c r="AA196" s="51">
        <v>24652906.640000001</v>
      </c>
      <c r="AB196" s="45">
        <v>44651</v>
      </c>
      <c r="AC196" s="45">
        <v>44651.654390509299</v>
      </c>
      <c r="AD196" s="45">
        <v>44651</v>
      </c>
      <c r="AE196" s="45">
        <v>44673</v>
      </c>
      <c r="AF196" s="45">
        <v>44679</v>
      </c>
      <c r="AG196" s="45">
        <v>44686</v>
      </c>
      <c r="AH196" s="45">
        <v>44690</v>
      </c>
      <c r="AI196" s="45">
        <v>44690.442843669</v>
      </c>
      <c r="AJ196" s="45">
        <v>44718.511086493098</v>
      </c>
      <c r="AK196" s="45">
        <v>44718.5238763542</v>
      </c>
      <c r="AL196" s="45">
        <v>44916.551600462997</v>
      </c>
      <c r="AM196" s="45">
        <v>44916.626144444403</v>
      </c>
      <c r="AN196" s="45">
        <v>44916.655900463003</v>
      </c>
      <c r="AO196" s="45">
        <v>44952.508210266198</v>
      </c>
      <c r="AP196" s="45">
        <v>45007.411111111098</v>
      </c>
      <c r="AQ196" s="45">
        <v>45076.612563344897</v>
      </c>
      <c r="AR196" s="48" t="s">
        <v>1047</v>
      </c>
    </row>
    <row r="197" spans="1:44" s="19" customFormat="1" ht="41.1" customHeight="1" x14ac:dyDescent="0.2">
      <c r="A197" s="53" t="s">
        <v>217</v>
      </c>
      <c r="B197" s="53" t="s">
        <v>218</v>
      </c>
      <c r="C197" s="53" t="s">
        <v>796</v>
      </c>
      <c r="D197" s="54">
        <v>536</v>
      </c>
      <c r="E197" s="53" t="s">
        <v>1048</v>
      </c>
      <c r="F197" s="53" t="s">
        <v>1049</v>
      </c>
      <c r="G197" s="53" t="s">
        <v>1050</v>
      </c>
      <c r="H197" s="53" t="s">
        <v>227</v>
      </c>
      <c r="I197" s="53" t="s">
        <v>222</v>
      </c>
      <c r="J197" s="53" t="s">
        <v>228</v>
      </c>
      <c r="K197" s="53" t="s">
        <v>19</v>
      </c>
      <c r="L197" s="55">
        <v>30377263.239999998</v>
      </c>
      <c r="M197" s="55">
        <v>30377263.239999998</v>
      </c>
      <c r="N197" s="56">
        <v>29</v>
      </c>
      <c r="O197" s="55">
        <v>30377263.239999998</v>
      </c>
      <c r="P197" s="56">
        <v>29</v>
      </c>
      <c r="Q197" s="55">
        <v>30377263.239999998</v>
      </c>
      <c r="R197" s="56">
        <v>20831724.920000002</v>
      </c>
      <c r="S197" s="56"/>
      <c r="T197" s="55"/>
      <c r="U197" s="56"/>
      <c r="V197" s="55"/>
      <c r="W197" s="56"/>
      <c r="X197" s="55"/>
      <c r="Y197" s="56">
        <v>29</v>
      </c>
      <c r="Z197" s="55">
        <v>30377263.239999998</v>
      </c>
      <c r="AA197" s="56">
        <v>30942619.379999999</v>
      </c>
      <c r="AB197" s="57">
        <v>44616</v>
      </c>
      <c r="AC197" s="57">
        <v>44616.595777581002</v>
      </c>
      <c r="AD197" s="57">
        <v>44616</v>
      </c>
      <c r="AE197" s="57">
        <v>44636</v>
      </c>
      <c r="AF197" s="57">
        <v>44638</v>
      </c>
      <c r="AG197" s="57">
        <v>44648</v>
      </c>
      <c r="AH197" s="57">
        <v>44650</v>
      </c>
      <c r="AI197" s="57">
        <v>44650.423158368103</v>
      </c>
      <c r="AJ197" s="57">
        <v>44677.614200613403</v>
      </c>
      <c r="AK197" s="57">
        <v>44677.615075659698</v>
      </c>
      <c r="AL197" s="57">
        <v>44736.422956516202</v>
      </c>
      <c r="AM197" s="57">
        <v>44713.701513078697</v>
      </c>
      <c r="AN197" s="57">
        <v>44736.424240706001</v>
      </c>
      <c r="AO197" s="57">
        <v>44742.730355786996</v>
      </c>
      <c r="AP197" s="57">
        <v>44833.660416666702</v>
      </c>
      <c r="AQ197" s="57">
        <v>44867.6457105671</v>
      </c>
      <c r="AR197" s="53" t="s">
        <v>1051</v>
      </c>
    </row>
    <row r="198" spans="1:44" s="19" customFormat="1" ht="41.1" customHeight="1" x14ac:dyDescent="0.2">
      <c r="A198" s="48" t="s">
        <v>217</v>
      </c>
      <c r="B198" s="48" t="s">
        <v>137</v>
      </c>
      <c r="C198" s="48" t="s">
        <v>796</v>
      </c>
      <c r="D198" s="49">
        <v>537</v>
      </c>
      <c r="E198" s="48" t="s">
        <v>1052</v>
      </c>
      <c r="F198" s="48" t="s">
        <v>1053</v>
      </c>
      <c r="G198" s="48" t="s">
        <v>1054</v>
      </c>
      <c r="H198" s="48" t="s">
        <v>227</v>
      </c>
      <c r="I198" s="48" t="s">
        <v>236</v>
      </c>
      <c r="J198" s="48" t="s">
        <v>228</v>
      </c>
      <c r="K198" s="48" t="s">
        <v>17</v>
      </c>
      <c r="L198" s="50">
        <v>65883493.259999998</v>
      </c>
      <c r="M198" s="50">
        <v>65883493.259999998</v>
      </c>
      <c r="N198" s="51">
        <v>10</v>
      </c>
      <c r="O198" s="50">
        <v>65883493.259999998</v>
      </c>
      <c r="P198" s="51">
        <v>10</v>
      </c>
      <c r="Q198" s="50">
        <v>65883493.259999998</v>
      </c>
      <c r="R198" s="51">
        <v>5091479.55</v>
      </c>
      <c r="S198" s="51"/>
      <c r="T198" s="50"/>
      <c r="U198" s="51"/>
      <c r="V198" s="50"/>
      <c r="W198" s="51"/>
      <c r="X198" s="50"/>
      <c r="Y198" s="51">
        <v>9</v>
      </c>
      <c r="Z198" s="50">
        <v>64662843.960000001</v>
      </c>
      <c r="AA198" s="51">
        <v>3617480.22</v>
      </c>
      <c r="AB198" s="45">
        <v>44617</v>
      </c>
      <c r="AC198" s="45">
        <v>44617.5201520833</v>
      </c>
      <c r="AD198" s="45"/>
      <c r="AE198" s="45">
        <v>44627</v>
      </c>
      <c r="AF198" s="45"/>
      <c r="AG198" s="45">
        <v>44634</v>
      </c>
      <c r="AH198" s="45">
        <v>44635</v>
      </c>
      <c r="AI198" s="45">
        <v>44635.468606284703</v>
      </c>
      <c r="AJ198" s="45"/>
      <c r="AK198" s="45">
        <v>44644.555113344897</v>
      </c>
      <c r="AL198" s="45"/>
      <c r="AM198" s="45">
        <v>44635.652962615699</v>
      </c>
      <c r="AN198" s="45">
        <v>44635.712540474502</v>
      </c>
      <c r="AO198" s="45">
        <v>44648.409466203702</v>
      </c>
      <c r="AP198" s="45">
        <v>44687.729166666701</v>
      </c>
      <c r="AQ198" s="45">
        <v>44720.449878587999</v>
      </c>
      <c r="AR198" s="48" t="s">
        <v>1055</v>
      </c>
    </row>
    <row r="199" spans="1:44" s="19" customFormat="1" ht="41.1" customHeight="1" x14ac:dyDescent="0.2">
      <c r="A199" s="53" t="s">
        <v>217</v>
      </c>
      <c r="B199" s="53" t="s">
        <v>218</v>
      </c>
      <c r="C199" s="53" t="s">
        <v>796</v>
      </c>
      <c r="D199" s="54">
        <v>538</v>
      </c>
      <c r="E199" s="53" t="s">
        <v>1056</v>
      </c>
      <c r="F199" s="53" t="s">
        <v>1056</v>
      </c>
      <c r="G199" s="53" t="s">
        <v>1057</v>
      </c>
      <c r="H199" s="53" t="s">
        <v>221</v>
      </c>
      <c r="I199" s="53" t="s">
        <v>222</v>
      </c>
      <c r="J199" s="53" t="s">
        <v>228</v>
      </c>
      <c r="K199" s="53" t="s">
        <v>35</v>
      </c>
      <c r="L199" s="55">
        <v>463306.45</v>
      </c>
      <c r="M199" s="55">
        <v>308870.96999999997</v>
      </c>
      <c r="N199" s="56">
        <v>1</v>
      </c>
      <c r="O199" s="55">
        <v>308870.96999999997</v>
      </c>
      <c r="P199" s="56">
        <v>1</v>
      </c>
      <c r="Q199" s="55">
        <v>308870.96999999997</v>
      </c>
      <c r="R199" s="56">
        <v>251112.1</v>
      </c>
      <c r="S199" s="56"/>
      <c r="T199" s="55"/>
      <c r="U199" s="56"/>
      <c r="V199" s="55"/>
      <c r="W199" s="56"/>
      <c r="X199" s="55"/>
      <c r="Y199" s="56"/>
      <c r="Z199" s="55"/>
      <c r="AA199" s="56"/>
      <c r="AB199" s="57">
        <v>44722</v>
      </c>
      <c r="AC199" s="57">
        <v>44722.5579121181</v>
      </c>
      <c r="AD199" s="57">
        <v>44722</v>
      </c>
      <c r="AE199" s="57">
        <v>44743</v>
      </c>
      <c r="AF199" s="57"/>
      <c r="AG199" s="57">
        <v>44760</v>
      </c>
      <c r="AH199" s="57">
        <v>44762</v>
      </c>
      <c r="AI199" s="57">
        <v>44762.425216203701</v>
      </c>
      <c r="AJ199" s="57">
        <v>44816.418271180599</v>
      </c>
      <c r="AK199" s="57">
        <v>44816.418825000001</v>
      </c>
      <c r="AL199" s="57">
        <v>44825.465207291702</v>
      </c>
      <c r="AM199" s="57">
        <v>44832.417827696801</v>
      </c>
      <c r="AN199" s="57">
        <v>44832.425023379597</v>
      </c>
      <c r="AO199" s="57">
        <v>44834.4075214931</v>
      </c>
      <c r="AP199" s="57"/>
      <c r="AQ199" s="57">
        <v>44923</v>
      </c>
      <c r="AR199" s="53" t="s">
        <v>1058</v>
      </c>
    </row>
    <row r="200" spans="1:44" s="19" customFormat="1" ht="41.1" customHeight="1" x14ac:dyDescent="0.2">
      <c r="A200" s="48" t="s">
        <v>217</v>
      </c>
      <c r="B200" s="48" t="s">
        <v>281</v>
      </c>
      <c r="C200" s="48" t="s">
        <v>796</v>
      </c>
      <c r="D200" s="49">
        <v>539</v>
      </c>
      <c r="E200" s="48" t="s">
        <v>1059</v>
      </c>
      <c r="F200" s="48" t="s">
        <v>1060</v>
      </c>
      <c r="G200" s="48" t="s">
        <v>1061</v>
      </c>
      <c r="H200" s="48" t="s">
        <v>221</v>
      </c>
      <c r="I200" s="48" t="s">
        <v>222</v>
      </c>
      <c r="J200" s="48" t="s">
        <v>228</v>
      </c>
      <c r="K200" s="48" t="s">
        <v>15</v>
      </c>
      <c r="L200" s="50">
        <v>334000</v>
      </c>
      <c r="M200" s="50">
        <v>334000</v>
      </c>
      <c r="N200" s="51">
        <v>1</v>
      </c>
      <c r="O200" s="50">
        <v>334000</v>
      </c>
      <c r="P200" s="51">
        <v>1</v>
      </c>
      <c r="Q200" s="50">
        <v>334000</v>
      </c>
      <c r="R200" s="51">
        <v>317300</v>
      </c>
      <c r="S200" s="51"/>
      <c r="T200" s="50"/>
      <c r="U200" s="51"/>
      <c r="V200" s="50"/>
      <c r="W200" s="51"/>
      <c r="X200" s="50"/>
      <c r="Y200" s="51"/>
      <c r="Z200" s="50"/>
      <c r="AA200" s="51"/>
      <c r="AB200" s="45">
        <v>44718</v>
      </c>
      <c r="AC200" s="45">
        <v>44718.739539664399</v>
      </c>
      <c r="AD200" s="45">
        <v>44718</v>
      </c>
      <c r="AE200" s="45">
        <v>44743</v>
      </c>
      <c r="AF200" s="45"/>
      <c r="AG200" s="45">
        <v>44753</v>
      </c>
      <c r="AH200" s="45">
        <v>44754</v>
      </c>
      <c r="AI200" s="45">
        <v>44754.419061840301</v>
      </c>
      <c r="AJ200" s="45"/>
      <c r="AK200" s="45">
        <v>44771.387952743098</v>
      </c>
      <c r="AL200" s="45">
        <v>44776.408884988399</v>
      </c>
      <c r="AM200" s="45">
        <v>44776.507811574098</v>
      </c>
      <c r="AN200" s="45">
        <v>44776.512115081001</v>
      </c>
      <c r="AO200" s="45">
        <v>44781.654783877297</v>
      </c>
      <c r="AP200" s="45"/>
      <c r="AQ200" s="45">
        <v>44855</v>
      </c>
      <c r="AR200" s="48" t="s">
        <v>1062</v>
      </c>
    </row>
    <row r="201" spans="1:44" s="19" customFormat="1" ht="73.5" customHeight="1" x14ac:dyDescent="0.2">
      <c r="A201" s="53" t="s">
        <v>217</v>
      </c>
      <c r="B201" s="53" t="s">
        <v>218</v>
      </c>
      <c r="C201" s="53" t="s">
        <v>796</v>
      </c>
      <c r="D201" s="54">
        <v>543</v>
      </c>
      <c r="E201" s="53" t="s">
        <v>1063</v>
      </c>
      <c r="F201" s="53" t="s">
        <v>1064</v>
      </c>
      <c r="G201" s="53" t="s">
        <v>1064</v>
      </c>
      <c r="H201" s="53" t="s">
        <v>221</v>
      </c>
      <c r="I201" s="53" t="s">
        <v>222</v>
      </c>
      <c r="J201" s="53" t="s">
        <v>228</v>
      </c>
      <c r="K201" s="53" t="s">
        <v>33</v>
      </c>
      <c r="L201" s="55">
        <v>5175000</v>
      </c>
      <c r="M201" s="55">
        <v>2300000</v>
      </c>
      <c r="N201" s="56">
        <v>2</v>
      </c>
      <c r="O201" s="55">
        <v>2300000</v>
      </c>
      <c r="P201" s="56">
        <v>2</v>
      </c>
      <c r="Q201" s="55">
        <v>2300000</v>
      </c>
      <c r="R201" s="56">
        <v>1167900</v>
      </c>
      <c r="S201" s="56"/>
      <c r="T201" s="55"/>
      <c r="U201" s="56"/>
      <c r="V201" s="55"/>
      <c r="W201" s="56"/>
      <c r="X201" s="55"/>
      <c r="Y201" s="56"/>
      <c r="Z201" s="55"/>
      <c r="AA201" s="56"/>
      <c r="AB201" s="57">
        <v>44763</v>
      </c>
      <c r="AC201" s="57">
        <v>44763.645628009297</v>
      </c>
      <c r="AD201" s="57">
        <v>44764</v>
      </c>
      <c r="AE201" s="57">
        <v>44805</v>
      </c>
      <c r="AF201" s="57">
        <v>44818</v>
      </c>
      <c r="AG201" s="57">
        <v>44824</v>
      </c>
      <c r="AH201" s="57">
        <v>44826</v>
      </c>
      <c r="AI201" s="57">
        <v>44826.462412963003</v>
      </c>
      <c r="AJ201" s="57"/>
      <c r="AK201" s="57"/>
      <c r="AL201" s="57"/>
      <c r="AM201" s="57">
        <v>44844.421978356499</v>
      </c>
      <c r="AN201" s="57">
        <v>44844.4293217593</v>
      </c>
      <c r="AO201" s="57">
        <v>44847.681288425898</v>
      </c>
      <c r="AP201" s="57"/>
      <c r="AQ201" s="57">
        <v>44999</v>
      </c>
      <c r="AR201" s="53" t="s">
        <v>1065</v>
      </c>
    </row>
    <row r="202" spans="1:44" s="19" customFormat="1" ht="73.5" customHeight="1" x14ac:dyDescent="0.2">
      <c r="A202" s="48" t="s">
        <v>217</v>
      </c>
      <c r="B202" s="48" t="s">
        <v>218</v>
      </c>
      <c r="C202" s="48" t="s">
        <v>847</v>
      </c>
      <c r="D202" s="49">
        <v>545</v>
      </c>
      <c r="E202" s="48" t="s">
        <v>1066</v>
      </c>
      <c r="F202" s="48" t="s">
        <v>1067</v>
      </c>
      <c r="G202" s="46" t="s">
        <v>1068</v>
      </c>
      <c r="H202" s="48" t="s">
        <v>221</v>
      </c>
      <c r="I202" s="48" t="s">
        <v>222</v>
      </c>
      <c r="J202" s="48" t="s">
        <v>228</v>
      </c>
      <c r="K202" s="48" t="s">
        <v>33</v>
      </c>
      <c r="L202" s="50">
        <v>3587833.33</v>
      </c>
      <c r="M202" s="50">
        <v>2152700</v>
      </c>
      <c r="N202" s="51">
        <v>1</v>
      </c>
      <c r="O202" s="50">
        <v>2152700</v>
      </c>
      <c r="P202" s="51">
        <v>1</v>
      </c>
      <c r="Q202" s="50">
        <v>2152700</v>
      </c>
      <c r="R202" s="51">
        <v>1650950</v>
      </c>
      <c r="S202" s="51"/>
      <c r="T202" s="50"/>
      <c r="U202" s="51"/>
      <c r="V202" s="50"/>
      <c r="W202" s="51"/>
      <c r="X202" s="50"/>
      <c r="Y202" s="51"/>
      <c r="Z202" s="50"/>
      <c r="AA202" s="51"/>
      <c r="AB202" s="45">
        <v>45103</v>
      </c>
      <c r="AC202" s="45">
        <v>45103.666995798601</v>
      </c>
      <c r="AD202" s="45">
        <v>45103</v>
      </c>
      <c r="AE202" s="45">
        <v>45137</v>
      </c>
      <c r="AF202" s="45"/>
      <c r="AG202" s="45">
        <v>45163</v>
      </c>
      <c r="AH202" s="45">
        <v>45167</v>
      </c>
      <c r="AI202" s="45">
        <v>45167.464958680597</v>
      </c>
      <c r="AJ202" s="45">
        <v>45215.4246172454</v>
      </c>
      <c r="AK202" s="45">
        <v>45215.425526655097</v>
      </c>
      <c r="AL202" s="45">
        <v>45260.668957754599</v>
      </c>
      <c r="AM202" s="45">
        <v>45265.411062303203</v>
      </c>
      <c r="AN202" s="45">
        <v>45265.421611770798</v>
      </c>
      <c r="AO202" s="45">
        <v>45307.666882789403</v>
      </c>
      <c r="AP202" s="45"/>
      <c r="AQ202" s="45">
        <v>45370</v>
      </c>
      <c r="AR202" s="48" t="s">
        <v>1069</v>
      </c>
    </row>
    <row r="203" spans="1:44" s="19" customFormat="1" ht="41.1" customHeight="1" x14ac:dyDescent="0.2">
      <c r="A203" s="53" t="s">
        <v>217</v>
      </c>
      <c r="B203" s="53" t="s">
        <v>218</v>
      </c>
      <c r="C203" s="53" t="s">
        <v>796</v>
      </c>
      <c r="D203" s="54">
        <v>546</v>
      </c>
      <c r="E203" s="53" t="s">
        <v>1070</v>
      </c>
      <c r="F203" s="53" t="s">
        <v>1071</v>
      </c>
      <c r="G203" s="53" t="s">
        <v>1072</v>
      </c>
      <c r="H203" s="53" t="s">
        <v>227</v>
      </c>
      <c r="I203" s="53" t="s">
        <v>222</v>
      </c>
      <c r="J203" s="53" t="s">
        <v>228</v>
      </c>
      <c r="K203" s="53" t="s">
        <v>30</v>
      </c>
      <c r="L203" s="55">
        <v>70808771.400000006</v>
      </c>
      <c r="M203" s="55">
        <v>60693232.630000003</v>
      </c>
      <c r="N203" s="56">
        <v>1</v>
      </c>
      <c r="O203" s="55">
        <v>60693232.630000003</v>
      </c>
      <c r="P203" s="56">
        <v>1</v>
      </c>
      <c r="Q203" s="55">
        <v>60693232.630000003</v>
      </c>
      <c r="R203" s="56">
        <v>59013444.299999997</v>
      </c>
      <c r="S203" s="56"/>
      <c r="T203" s="55"/>
      <c r="U203" s="56"/>
      <c r="V203" s="55"/>
      <c r="W203" s="56"/>
      <c r="X203" s="55"/>
      <c r="Y203" s="56">
        <v>1</v>
      </c>
      <c r="Z203" s="55">
        <v>60693232.630000003</v>
      </c>
      <c r="AA203" s="56">
        <v>59013444.299999997</v>
      </c>
      <c r="AB203" s="57">
        <v>44757</v>
      </c>
      <c r="AC203" s="57">
        <v>44757.6439628472</v>
      </c>
      <c r="AD203" s="57">
        <v>44757</v>
      </c>
      <c r="AE203" s="57">
        <v>44811</v>
      </c>
      <c r="AF203" s="57"/>
      <c r="AG203" s="57">
        <v>44827</v>
      </c>
      <c r="AH203" s="57">
        <v>44830</v>
      </c>
      <c r="AI203" s="57">
        <v>44830.422966203703</v>
      </c>
      <c r="AJ203" s="57">
        <v>44855.596004479201</v>
      </c>
      <c r="AK203" s="57">
        <v>44855.5961922801</v>
      </c>
      <c r="AL203" s="57">
        <v>44900.5824218403</v>
      </c>
      <c r="AM203" s="57">
        <v>44922.417807870399</v>
      </c>
      <c r="AN203" s="57">
        <v>44922.423390509299</v>
      </c>
      <c r="AO203" s="57">
        <v>44978.661244675903</v>
      </c>
      <c r="AP203" s="57">
        <v>45020</v>
      </c>
      <c r="AQ203" s="57">
        <v>45019.691861689796</v>
      </c>
      <c r="AR203" s="53" t="s">
        <v>1073</v>
      </c>
    </row>
    <row r="204" spans="1:44" s="19" customFormat="1" ht="41.1" customHeight="1" x14ac:dyDescent="0.2">
      <c r="A204" s="48" t="s">
        <v>217</v>
      </c>
      <c r="B204" s="48" t="s">
        <v>218</v>
      </c>
      <c r="C204" s="48" t="s">
        <v>847</v>
      </c>
      <c r="D204" s="49">
        <v>547</v>
      </c>
      <c r="E204" s="48" t="s">
        <v>1074</v>
      </c>
      <c r="F204" s="48" t="s">
        <v>1075</v>
      </c>
      <c r="G204" s="48" t="s">
        <v>1076</v>
      </c>
      <c r="H204" s="48" t="s">
        <v>227</v>
      </c>
      <c r="I204" s="48" t="s">
        <v>222</v>
      </c>
      <c r="J204" s="48" t="s">
        <v>228</v>
      </c>
      <c r="K204" s="48" t="s">
        <v>29</v>
      </c>
      <c r="L204" s="50">
        <v>30148334.969999999</v>
      </c>
      <c r="M204" s="50">
        <v>27829232.280000001</v>
      </c>
      <c r="N204" s="51">
        <v>2</v>
      </c>
      <c r="O204" s="50">
        <v>27829232.280000001</v>
      </c>
      <c r="P204" s="51">
        <v>2</v>
      </c>
      <c r="Q204" s="50">
        <v>27829232.280000001</v>
      </c>
      <c r="R204" s="51">
        <v>26927609.16</v>
      </c>
      <c r="S204" s="51"/>
      <c r="T204" s="50"/>
      <c r="U204" s="51"/>
      <c r="V204" s="50"/>
      <c r="W204" s="51"/>
      <c r="X204" s="50"/>
      <c r="Y204" s="51">
        <v>2</v>
      </c>
      <c r="Z204" s="50">
        <v>27829232.280000001</v>
      </c>
      <c r="AA204" s="51">
        <v>27829232.280000001</v>
      </c>
      <c r="AB204" s="45">
        <v>45008</v>
      </c>
      <c r="AC204" s="45">
        <v>45008.635263229196</v>
      </c>
      <c r="AD204" s="45">
        <v>45008</v>
      </c>
      <c r="AE204" s="45">
        <v>45042</v>
      </c>
      <c r="AF204" s="45">
        <v>45064</v>
      </c>
      <c r="AG204" s="45">
        <v>45069</v>
      </c>
      <c r="AH204" s="45">
        <v>45071</v>
      </c>
      <c r="AI204" s="45">
        <v>45071.4172877315</v>
      </c>
      <c r="AJ204" s="45">
        <v>45105.418758333297</v>
      </c>
      <c r="AK204" s="45">
        <v>45105.425835763897</v>
      </c>
      <c r="AL204" s="45">
        <v>45163.502210844897</v>
      </c>
      <c r="AM204" s="45">
        <v>45163.506934293997</v>
      </c>
      <c r="AN204" s="45">
        <v>45163.513112303197</v>
      </c>
      <c r="AO204" s="45">
        <v>45173.6339302083</v>
      </c>
      <c r="AP204" s="45">
        <v>45237</v>
      </c>
      <c r="AQ204" s="45">
        <v>45237.652403819498</v>
      </c>
      <c r="AR204" s="48" t="s">
        <v>1077</v>
      </c>
    </row>
    <row r="205" spans="1:44" s="19" customFormat="1" ht="62.85" customHeight="1" x14ac:dyDescent="0.2">
      <c r="A205" s="53" t="s">
        <v>217</v>
      </c>
      <c r="B205" s="53" t="s">
        <v>218</v>
      </c>
      <c r="C205" s="53" t="s">
        <v>847</v>
      </c>
      <c r="D205" s="54">
        <v>548</v>
      </c>
      <c r="E205" s="53" t="s">
        <v>1078</v>
      </c>
      <c r="F205" s="53" t="s">
        <v>1079</v>
      </c>
      <c r="G205" s="53" t="s">
        <v>1079</v>
      </c>
      <c r="H205" s="53" t="s">
        <v>221</v>
      </c>
      <c r="I205" s="53" t="s">
        <v>222</v>
      </c>
      <c r="J205" s="53" t="s">
        <v>228</v>
      </c>
      <c r="K205" s="53" t="s">
        <v>25</v>
      </c>
      <c r="L205" s="55">
        <v>9476700</v>
      </c>
      <c r="M205" s="55">
        <v>4738350</v>
      </c>
      <c r="N205" s="56">
        <v>2</v>
      </c>
      <c r="O205" s="55">
        <v>4738350</v>
      </c>
      <c r="P205" s="56">
        <v>2</v>
      </c>
      <c r="Q205" s="55">
        <v>4738350</v>
      </c>
      <c r="R205" s="56">
        <v>2881650</v>
      </c>
      <c r="S205" s="56"/>
      <c r="T205" s="55"/>
      <c r="U205" s="56"/>
      <c r="V205" s="55"/>
      <c r="W205" s="56"/>
      <c r="X205" s="55"/>
      <c r="Y205" s="56"/>
      <c r="Z205" s="55"/>
      <c r="AA205" s="56"/>
      <c r="AB205" s="57">
        <v>45105</v>
      </c>
      <c r="AC205" s="57">
        <v>45105.772690196798</v>
      </c>
      <c r="AD205" s="57">
        <v>45106</v>
      </c>
      <c r="AE205" s="57">
        <v>45138</v>
      </c>
      <c r="AF205" s="57">
        <v>45157</v>
      </c>
      <c r="AG205" s="57">
        <v>45163</v>
      </c>
      <c r="AH205" s="57">
        <v>45173</v>
      </c>
      <c r="AI205" s="57">
        <v>45174.419594479201</v>
      </c>
      <c r="AJ205" s="57">
        <v>45218.509870682901</v>
      </c>
      <c r="AK205" s="57">
        <v>45218.511279629602</v>
      </c>
      <c r="AL205" s="57">
        <v>45327.508871145801</v>
      </c>
      <c r="AM205" s="57">
        <v>45282.486359294002</v>
      </c>
      <c r="AN205" s="57">
        <v>45329.493048807897</v>
      </c>
      <c r="AO205" s="57">
        <v>45356.544815162</v>
      </c>
      <c r="AP205" s="57"/>
      <c r="AQ205" s="57">
        <v>45469</v>
      </c>
      <c r="AR205" s="53" t="s">
        <v>1080</v>
      </c>
    </row>
    <row r="206" spans="1:44" s="19" customFormat="1" ht="41.1" customHeight="1" x14ac:dyDescent="0.2">
      <c r="A206" s="48" t="s">
        <v>217</v>
      </c>
      <c r="B206" s="48" t="s">
        <v>281</v>
      </c>
      <c r="C206" s="48" t="s">
        <v>847</v>
      </c>
      <c r="D206" s="49">
        <v>549</v>
      </c>
      <c r="E206" s="48" t="s">
        <v>1081</v>
      </c>
      <c r="F206" s="48" t="s">
        <v>1082</v>
      </c>
      <c r="G206" s="48" t="s">
        <v>1083</v>
      </c>
      <c r="H206" s="48" t="s">
        <v>227</v>
      </c>
      <c r="I206" s="48" t="s">
        <v>236</v>
      </c>
      <c r="J206" s="48" t="s">
        <v>228</v>
      </c>
      <c r="K206" s="48" t="s">
        <v>29</v>
      </c>
      <c r="L206" s="50">
        <v>59896400</v>
      </c>
      <c r="M206" s="50">
        <v>59896400</v>
      </c>
      <c r="N206" s="51">
        <v>6</v>
      </c>
      <c r="O206" s="50">
        <v>59896400</v>
      </c>
      <c r="P206" s="51">
        <v>2</v>
      </c>
      <c r="Q206" s="50">
        <v>53472700</v>
      </c>
      <c r="R206" s="51">
        <v>43008346.93</v>
      </c>
      <c r="S206" s="51">
        <v>4</v>
      </c>
      <c r="T206" s="50">
        <v>6423700</v>
      </c>
      <c r="U206" s="51"/>
      <c r="V206" s="50"/>
      <c r="W206" s="51"/>
      <c r="X206" s="50"/>
      <c r="Y206" s="51">
        <v>2</v>
      </c>
      <c r="Z206" s="50">
        <v>53472700</v>
      </c>
      <c r="AA206" s="51">
        <v>53472700</v>
      </c>
      <c r="AB206" s="45">
        <v>44925</v>
      </c>
      <c r="AC206" s="45">
        <v>44928.487980520797</v>
      </c>
      <c r="AD206" s="45"/>
      <c r="AE206" s="45">
        <v>44944</v>
      </c>
      <c r="AF206" s="45">
        <v>44957</v>
      </c>
      <c r="AG206" s="45">
        <v>44964</v>
      </c>
      <c r="AH206" s="45">
        <v>44966</v>
      </c>
      <c r="AI206" s="45">
        <v>44966.417699768499</v>
      </c>
      <c r="AJ206" s="45">
        <v>44984.5855339931</v>
      </c>
      <c r="AK206" s="45">
        <v>44984.586349849502</v>
      </c>
      <c r="AL206" s="45">
        <v>45001.665427511602</v>
      </c>
      <c r="AM206" s="45">
        <v>45007.628186226902</v>
      </c>
      <c r="AN206" s="45">
        <v>45007.678490428203</v>
      </c>
      <c r="AO206" s="45">
        <v>45013.462931481503</v>
      </c>
      <c r="AP206" s="45">
        <v>45090</v>
      </c>
      <c r="AQ206" s="45">
        <v>45090.538124421299</v>
      </c>
      <c r="AR206" s="48" t="s">
        <v>1084</v>
      </c>
    </row>
    <row r="207" spans="1:44" s="19" customFormat="1" ht="41.1" customHeight="1" x14ac:dyDescent="0.2">
      <c r="A207" s="53" t="s">
        <v>217</v>
      </c>
      <c r="B207" s="53" t="s">
        <v>281</v>
      </c>
      <c r="C207" s="53" t="s">
        <v>796</v>
      </c>
      <c r="D207" s="54">
        <v>550</v>
      </c>
      <c r="E207" s="53" t="s">
        <v>1085</v>
      </c>
      <c r="F207" s="53" t="s">
        <v>1086</v>
      </c>
      <c r="G207" s="53" t="s">
        <v>1087</v>
      </c>
      <c r="H207" s="53" t="s">
        <v>227</v>
      </c>
      <c r="I207" s="53" t="s">
        <v>236</v>
      </c>
      <c r="J207" s="53" t="s">
        <v>232</v>
      </c>
      <c r="K207" s="53" t="s">
        <v>29</v>
      </c>
      <c r="L207" s="55">
        <v>156908400</v>
      </c>
      <c r="M207" s="55">
        <v>156908400</v>
      </c>
      <c r="N207" s="56">
        <v>2</v>
      </c>
      <c r="O207" s="55">
        <v>156908400</v>
      </c>
      <c r="P207" s="56"/>
      <c r="Q207" s="55"/>
      <c r="R207" s="56"/>
      <c r="S207" s="56">
        <v>2</v>
      </c>
      <c r="T207" s="55">
        <v>156908400</v>
      </c>
      <c r="U207" s="56"/>
      <c r="V207" s="55"/>
      <c r="W207" s="56"/>
      <c r="X207" s="55"/>
      <c r="Y207" s="56"/>
      <c r="Z207" s="55"/>
      <c r="AA207" s="56"/>
      <c r="AB207" s="57">
        <v>44742</v>
      </c>
      <c r="AC207" s="57">
        <v>44742.544123263899</v>
      </c>
      <c r="AD207" s="57"/>
      <c r="AE207" s="57">
        <v>44747</v>
      </c>
      <c r="AF207" s="57">
        <v>44750</v>
      </c>
      <c r="AG207" s="57">
        <v>44757</v>
      </c>
      <c r="AH207" s="57">
        <v>44757</v>
      </c>
      <c r="AI207" s="57"/>
      <c r="AJ207" s="57"/>
      <c r="AK207" s="57"/>
      <c r="AL207" s="57"/>
      <c r="AM207" s="57"/>
      <c r="AN207" s="57"/>
      <c r="AO207" s="57"/>
      <c r="AP207" s="57"/>
      <c r="AQ207" s="57">
        <v>44762.813719826401</v>
      </c>
      <c r="AR207" s="53" t="s">
        <v>1088</v>
      </c>
    </row>
    <row r="208" spans="1:44" s="19" customFormat="1" ht="41.1" customHeight="1" x14ac:dyDescent="0.2">
      <c r="A208" s="48" t="s">
        <v>217</v>
      </c>
      <c r="B208" s="48" t="s">
        <v>281</v>
      </c>
      <c r="C208" s="48" t="s">
        <v>796</v>
      </c>
      <c r="D208" s="49">
        <v>551</v>
      </c>
      <c r="E208" s="48" t="s">
        <v>1089</v>
      </c>
      <c r="F208" s="48" t="s">
        <v>1090</v>
      </c>
      <c r="G208" s="48" t="s">
        <v>1090</v>
      </c>
      <c r="H208" s="48" t="s">
        <v>227</v>
      </c>
      <c r="I208" s="48" t="s">
        <v>236</v>
      </c>
      <c r="J208" s="48" t="s">
        <v>228</v>
      </c>
      <c r="K208" s="48" t="s">
        <v>29</v>
      </c>
      <c r="L208" s="50">
        <v>30943000</v>
      </c>
      <c r="M208" s="50">
        <v>30943000</v>
      </c>
      <c r="N208" s="51">
        <v>1</v>
      </c>
      <c r="O208" s="50">
        <v>30943000</v>
      </c>
      <c r="P208" s="51">
        <v>1</v>
      </c>
      <c r="Q208" s="50">
        <v>30943000</v>
      </c>
      <c r="R208" s="51">
        <v>30242430</v>
      </c>
      <c r="S208" s="51"/>
      <c r="T208" s="50"/>
      <c r="U208" s="51"/>
      <c r="V208" s="50"/>
      <c r="W208" s="51"/>
      <c r="X208" s="50"/>
      <c r="Y208" s="51">
        <v>1</v>
      </c>
      <c r="Z208" s="50">
        <v>30943000</v>
      </c>
      <c r="AA208" s="51">
        <v>37131600</v>
      </c>
      <c r="AB208" s="45">
        <v>44722</v>
      </c>
      <c r="AC208" s="45">
        <v>44722.568410300897</v>
      </c>
      <c r="AD208" s="45"/>
      <c r="AE208" s="45">
        <v>44727</v>
      </c>
      <c r="AF208" s="45">
        <v>44729</v>
      </c>
      <c r="AG208" s="45">
        <v>44735</v>
      </c>
      <c r="AH208" s="45">
        <v>44735</v>
      </c>
      <c r="AI208" s="45">
        <v>44735.5850605671</v>
      </c>
      <c r="AJ208" s="45"/>
      <c r="AK208" s="45"/>
      <c r="AL208" s="45"/>
      <c r="AM208" s="45">
        <v>44735.597746145802</v>
      </c>
      <c r="AN208" s="45">
        <v>44735.602780821799</v>
      </c>
      <c r="AO208" s="45">
        <v>44736.539063344899</v>
      </c>
      <c r="AP208" s="45">
        <v>44764.401388888902</v>
      </c>
      <c r="AQ208" s="45">
        <v>44746.412106331001</v>
      </c>
      <c r="AR208" s="48" t="s">
        <v>1091</v>
      </c>
    </row>
    <row r="209" spans="1:44" s="19" customFormat="1" ht="41.1" customHeight="1" x14ac:dyDescent="0.2">
      <c r="A209" s="53" t="s">
        <v>217</v>
      </c>
      <c r="B209" s="53" t="s">
        <v>218</v>
      </c>
      <c r="C209" s="53" t="s">
        <v>796</v>
      </c>
      <c r="D209" s="54">
        <v>552</v>
      </c>
      <c r="E209" s="53" t="s">
        <v>1092</v>
      </c>
      <c r="F209" s="53" t="s">
        <v>1093</v>
      </c>
      <c r="G209" s="53" t="s">
        <v>1094</v>
      </c>
      <c r="H209" s="53" t="s">
        <v>227</v>
      </c>
      <c r="I209" s="53" t="s">
        <v>222</v>
      </c>
      <c r="J209" s="53" t="s">
        <v>228</v>
      </c>
      <c r="K209" s="53" t="s">
        <v>33</v>
      </c>
      <c r="L209" s="55">
        <v>5390173</v>
      </c>
      <c r="M209" s="55">
        <v>3626782</v>
      </c>
      <c r="N209" s="56">
        <v>2</v>
      </c>
      <c r="O209" s="55">
        <v>3626782</v>
      </c>
      <c r="P209" s="56">
        <v>2</v>
      </c>
      <c r="Q209" s="55">
        <v>3626782</v>
      </c>
      <c r="R209" s="56">
        <v>3617423.26</v>
      </c>
      <c r="S209" s="56"/>
      <c r="T209" s="55"/>
      <c r="U209" s="56"/>
      <c r="V209" s="55"/>
      <c r="W209" s="56"/>
      <c r="X209" s="55"/>
      <c r="Y209" s="56">
        <v>1</v>
      </c>
      <c r="Z209" s="55">
        <v>3426782</v>
      </c>
      <c r="AA209" s="56">
        <v>2980800</v>
      </c>
      <c r="AB209" s="57">
        <v>44802</v>
      </c>
      <c r="AC209" s="57">
        <v>44802.710496446802</v>
      </c>
      <c r="AD209" s="57">
        <v>44803</v>
      </c>
      <c r="AE209" s="57">
        <v>44819</v>
      </c>
      <c r="AF209" s="57"/>
      <c r="AG209" s="57">
        <v>44833</v>
      </c>
      <c r="AH209" s="57">
        <v>44834</v>
      </c>
      <c r="AI209" s="57">
        <v>44834.4188545949</v>
      </c>
      <c r="AJ209" s="57">
        <v>44868.466322337998</v>
      </c>
      <c r="AK209" s="57">
        <v>44868.466499502298</v>
      </c>
      <c r="AL209" s="57">
        <v>44872.463130590302</v>
      </c>
      <c r="AM209" s="57">
        <v>44872.464823923598</v>
      </c>
      <c r="AN209" s="57">
        <v>44872.472457488402</v>
      </c>
      <c r="AO209" s="57">
        <v>44875.654387534698</v>
      </c>
      <c r="AP209" s="57">
        <v>44949.508333333302</v>
      </c>
      <c r="AQ209" s="57">
        <v>44917.454644710699</v>
      </c>
      <c r="AR209" s="53" t="s">
        <v>1095</v>
      </c>
    </row>
    <row r="210" spans="1:44" s="19" customFormat="1" ht="62.85" customHeight="1" x14ac:dyDescent="0.2">
      <c r="A210" s="48" t="s">
        <v>217</v>
      </c>
      <c r="B210" s="48" t="s">
        <v>218</v>
      </c>
      <c r="C210" s="48" t="s">
        <v>796</v>
      </c>
      <c r="D210" s="49">
        <v>553</v>
      </c>
      <c r="E210" s="48" t="s">
        <v>1096</v>
      </c>
      <c r="F210" s="48" t="s">
        <v>1097</v>
      </c>
      <c r="G210" s="48" t="s">
        <v>1098</v>
      </c>
      <c r="H210" s="48" t="s">
        <v>227</v>
      </c>
      <c r="I210" s="48" t="s">
        <v>222</v>
      </c>
      <c r="J210" s="48" t="s">
        <v>228</v>
      </c>
      <c r="K210" s="48" t="s">
        <v>19</v>
      </c>
      <c r="L210" s="50">
        <v>13443593.98</v>
      </c>
      <c r="M210" s="50">
        <v>12117245.27</v>
      </c>
      <c r="N210" s="51">
        <v>1</v>
      </c>
      <c r="O210" s="50">
        <v>12117245.27</v>
      </c>
      <c r="P210" s="51">
        <v>1</v>
      </c>
      <c r="Q210" s="50">
        <v>12117245.27</v>
      </c>
      <c r="R210" s="51">
        <v>10542003.380000001</v>
      </c>
      <c r="S210" s="51"/>
      <c r="T210" s="50"/>
      <c r="U210" s="51"/>
      <c r="V210" s="50"/>
      <c r="W210" s="51"/>
      <c r="X210" s="50"/>
      <c r="Y210" s="51">
        <v>1</v>
      </c>
      <c r="Z210" s="50">
        <v>12117245.27</v>
      </c>
      <c r="AA210" s="51">
        <v>13443593.98</v>
      </c>
      <c r="AB210" s="45">
        <v>44917</v>
      </c>
      <c r="AC210" s="45">
        <v>44917.646040243097</v>
      </c>
      <c r="AD210" s="45">
        <v>44917</v>
      </c>
      <c r="AE210" s="45">
        <v>44970</v>
      </c>
      <c r="AF210" s="45"/>
      <c r="AG210" s="45">
        <v>44987</v>
      </c>
      <c r="AH210" s="45">
        <v>44988</v>
      </c>
      <c r="AI210" s="45">
        <v>44988.419285150499</v>
      </c>
      <c r="AJ210" s="45">
        <v>45119.408748726899</v>
      </c>
      <c r="AK210" s="45">
        <v>45119.410155787002</v>
      </c>
      <c r="AL210" s="45">
        <v>45324.714403854203</v>
      </c>
      <c r="AM210" s="45">
        <v>45328.572404317099</v>
      </c>
      <c r="AN210" s="45">
        <v>45352.442677002298</v>
      </c>
      <c r="AO210" s="45">
        <v>45370.643168437498</v>
      </c>
      <c r="AP210" s="45">
        <v>45517.5</v>
      </c>
      <c r="AQ210" s="45">
        <v>45513.621539502303</v>
      </c>
      <c r="AR210" s="48" t="s">
        <v>1099</v>
      </c>
    </row>
    <row r="211" spans="1:44" s="19" customFormat="1" ht="41.1" customHeight="1" x14ac:dyDescent="0.2">
      <c r="A211" s="53" t="s">
        <v>217</v>
      </c>
      <c r="B211" s="53" t="s">
        <v>218</v>
      </c>
      <c r="C211" s="53" t="s">
        <v>796</v>
      </c>
      <c r="D211" s="54">
        <v>554</v>
      </c>
      <c r="E211" s="53" t="s">
        <v>1100</v>
      </c>
      <c r="F211" s="53" t="s">
        <v>1101</v>
      </c>
      <c r="G211" s="53" t="s">
        <v>1102</v>
      </c>
      <c r="H211" s="53" t="s">
        <v>227</v>
      </c>
      <c r="I211" s="53" t="s">
        <v>222</v>
      </c>
      <c r="J211" s="53" t="s">
        <v>228</v>
      </c>
      <c r="K211" s="53" t="s">
        <v>30</v>
      </c>
      <c r="L211" s="55">
        <v>24583505.02</v>
      </c>
      <c r="M211" s="55">
        <v>24583505.02</v>
      </c>
      <c r="N211" s="56">
        <v>2</v>
      </c>
      <c r="O211" s="55">
        <v>24583505.02</v>
      </c>
      <c r="P211" s="56">
        <v>2</v>
      </c>
      <c r="Q211" s="55">
        <v>24583505.02</v>
      </c>
      <c r="R211" s="56">
        <v>16052118.800000001</v>
      </c>
      <c r="S211" s="56"/>
      <c r="T211" s="55"/>
      <c r="U211" s="56"/>
      <c r="V211" s="55"/>
      <c r="W211" s="56"/>
      <c r="X211" s="55"/>
      <c r="Y211" s="56">
        <v>2</v>
      </c>
      <c r="Z211" s="55">
        <v>24583505.02</v>
      </c>
      <c r="AA211" s="56">
        <v>24583505.02</v>
      </c>
      <c r="AB211" s="57">
        <v>44925</v>
      </c>
      <c r="AC211" s="57">
        <v>44925.530966238402</v>
      </c>
      <c r="AD211" s="57">
        <v>44925</v>
      </c>
      <c r="AE211" s="57">
        <v>44956</v>
      </c>
      <c r="AF211" s="57"/>
      <c r="AG211" s="57">
        <v>44979</v>
      </c>
      <c r="AH211" s="57">
        <v>44980</v>
      </c>
      <c r="AI211" s="57">
        <v>44980.439705555596</v>
      </c>
      <c r="AJ211" s="57">
        <v>45008.651136608802</v>
      </c>
      <c r="AK211" s="57">
        <v>45008.651701423601</v>
      </c>
      <c r="AL211" s="57">
        <v>45033.700954282402</v>
      </c>
      <c r="AM211" s="57">
        <v>45036.424493831</v>
      </c>
      <c r="AN211" s="57">
        <v>45036.447170104198</v>
      </c>
      <c r="AO211" s="57">
        <v>45050.8139137732</v>
      </c>
      <c r="AP211" s="57">
        <v>45117.530555555597</v>
      </c>
      <c r="AQ211" s="57">
        <v>45117.524574768497</v>
      </c>
      <c r="AR211" s="53" t="s">
        <v>1103</v>
      </c>
    </row>
    <row r="212" spans="1:44" s="19" customFormat="1" ht="41.1" customHeight="1" x14ac:dyDescent="0.2">
      <c r="A212" s="48" t="s">
        <v>217</v>
      </c>
      <c r="B212" s="48" t="s">
        <v>281</v>
      </c>
      <c r="C212" s="48" t="s">
        <v>796</v>
      </c>
      <c r="D212" s="49">
        <v>555</v>
      </c>
      <c r="E212" s="48" t="s">
        <v>1104</v>
      </c>
      <c r="F212" s="48" t="s">
        <v>1105</v>
      </c>
      <c r="G212" s="48" t="s">
        <v>1106</v>
      </c>
      <c r="H212" s="48" t="s">
        <v>227</v>
      </c>
      <c r="I212" s="48" t="s">
        <v>236</v>
      </c>
      <c r="J212" s="48" t="s">
        <v>228</v>
      </c>
      <c r="K212" s="48" t="s">
        <v>15</v>
      </c>
      <c r="L212" s="50">
        <v>7278404.4800000004</v>
      </c>
      <c r="M212" s="50">
        <v>7278404.4800000004</v>
      </c>
      <c r="N212" s="51">
        <v>4</v>
      </c>
      <c r="O212" s="50">
        <v>7278404.4800000004</v>
      </c>
      <c r="P212" s="51">
        <v>4</v>
      </c>
      <c r="Q212" s="50">
        <v>7278404.4800000004</v>
      </c>
      <c r="R212" s="51">
        <v>3231136.24</v>
      </c>
      <c r="S212" s="51"/>
      <c r="T212" s="50"/>
      <c r="U212" s="51"/>
      <c r="V212" s="50"/>
      <c r="W212" s="51"/>
      <c r="X212" s="50"/>
      <c r="Y212" s="51">
        <v>4</v>
      </c>
      <c r="Z212" s="50">
        <v>7278404.4800000004</v>
      </c>
      <c r="AA212" s="51">
        <v>7278404.4800000004</v>
      </c>
      <c r="AB212" s="45">
        <v>44742</v>
      </c>
      <c r="AC212" s="45">
        <v>44742.721133217601</v>
      </c>
      <c r="AD212" s="45"/>
      <c r="AE212" s="45">
        <v>44761</v>
      </c>
      <c r="AF212" s="45"/>
      <c r="AG212" s="45">
        <v>44774</v>
      </c>
      <c r="AH212" s="45">
        <v>44775</v>
      </c>
      <c r="AI212" s="45">
        <v>44775.446249537003</v>
      </c>
      <c r="AJ212" s="45"/>
      <c r="AK212" s="45"/>
      <c r="AL212" s="45"/>
      <c r="AM212" s="45">
        <v>44802.481326817098</v>
      </c>
      <c r="AN212" s="45">
        <v>44802.5099220255</v>
      </c>
      <c r="AO212" s="45">
        <v>44806.688987534697</v>
      </c>
      <c r="AP212" s="45">
        <v>44894</v>
      </c>
      <c r="AQ212" s="45">
        <v>45016.6233559838</v>
      </c>
      <c r="AR212" s="48" t="s">
        <v>1107</v>
      </c>
    </row>
    <row r="213" spans="1:44" s="19" customFormat="1" ht="52.35" customHeight="1" x14ac:dyDescent="0.2">
      <c r="A213" s="53" t="s">
        <v>217</v>
      </c>
      <c r="B213" s="53" t="s">
        <v>218</v>
      </c>
      <c r="C213" s="53" t="s">
        <v>796</v>
      </c>
      <c r="D213" s="54">
        <v>557</v>
      </c>
      <c r="E213" s="53" t="s">
        <v>1108</v>
      </c>
      <c r="F213" s="53" t="s">
        <v>1109</v>
      </c>
      <c r="G213" s="53" t="s">
        <v>1110</v>
      </c>
      <c r="H213" s="53" t="s">
        <v>221</v>
      </c>
      <c r="I213" s="53" t="s">
        <v>222</v>
      </c>
      <c r="J213" s="53" t="s">
        <v>228</v>
      </c>
      <c r="K213" s="53" t="s">
        <v>36</v>
      </c>
      <c r="L213" s="55">
        <v>276000</v>
      </c>
      <c r="M213" s="55">
        <v>138000</v>
      </c>
      <c r="N213" s="56">
        <v>1</v>
      </c>
      <c r="O213" s="55">
        <v>138000</v>
      </c>
      <c r="P213" s="56">
        <v>1</v>
      </c>
      <c r="Q213" s="55">
        <v>138000</v>
      </c>
      <c r="R213" s="56">
        <v>124200</v>
      </c>
      <c r="S213" s="56"/>
      <c r="T213" s="55"/>
      <c r="U213" s="56"/>
      <c r="V213" s="55"/>
      <c r="W213" s="56"/>
      <c r="X213" s="55"/>
      <c r="Y213" s="56"/>
      <c r="Z213" s="55"/>
      <c r="AA213" s="56"/>
      <c r="AB213" s="57">
        <v>44775</v>
      </c>
      <c r="AC213" s="57">
        <v>44776.493526388898</v>
      </c>
      <c r="AD213" s="57">
        <v>44776</v>
      </c>
      <c r="AE213" s="57">
        <v>44818</v>
      </c>
      <c r="AF213" s="57">
        <v>44831</v>
      </c>
      <c r="AG213" s="57">
        <v>44837</v>
      </c>
      <c r="AH213" s="57">
        <v>44839</v>
      </c>
      <c r="AI213" s="57">
        <v>44839.417445798601</v>
      </c>
      <c r="AJ213" s="57">
        <v>44861.417081909698</v>
      </c>
      <c r="AK213" s="57">
        <v>44861.418258368103</v>
      </c>
      <c r="AL213" s="57">
        <v>44869.475401932898</v>
      </c>
      <c r="AM213" s="57">
        <v>44873.419596990701</v>
      </c>
      <c r="AN213" s="57">
        <v>44873.421509409702</v>
      </c>
      <c r="AO213" s="57">
        <v>44876.468594062499</v>
      </c>
      <c r="AP213" s="57"/>
      <c r="AQ213" s="57">
        <v>44930</v>
      </c>
      <c r="AR213" s="53" t="s">
        <v>1111</v>
      </c>
    </row>
    <row r="214" spans="1:44" s="19" customFormat="1" ht="41.1" customHeight="1" x14ac:dyDescent="0.2">
      <c r="A214" s="48" t="s">
        <v>217</v>
      </c>
      <c r="B214" s="48" t="s">
        <v>281</v>
      </c>
      <c r="C214" s="48" t="s">
        <v>847</v>
      </c>
      <c r="D214" s="49">
        <v>558</v>
      </c>
      <c r="E214" s="48" t="s">
        <v>1112</v>
      </c>
      <c r="F214" s="48" t="s">
        <v>1113</v>
      </c>
      <c r="G214" s="48" t="s">
        <v>1113</v>
      </c>
      <c r="H214" s="48" t="s">
        <v>227</v>
      </c>
      <c r="I214" s="48" t="s">
        <v>222</v>
      </c>
      <c r="J214" s="48" t="s">
        <v>228</v>
      </c>
      <c r="K214" s="48" t="s">
        <v>15</v>
      </c>
      <c r="L214" s="50">
        <v>5224670</v>
      </c>
      <c r="M214" s="50">
        <v>3483113.33</v>
      </c>
      <c r="N214" s="51">
        <v>2</v>
      </c>
      <c r="O214" s="50">
        <v>3483113.33</v>
      </c>
      <c r="P214" s="51">
        <v>2</v>
      </c>
      <c r="Q214" s="50">
        <v>3483113.33</v>
      </c>
      <c r="R214" s="51">
        <v>3035196.36</v>
      </c>
      <c r="S214" s="51"/>
      <c r="T214" s="50"/>
      <c r="U214" s="51"/>
      <c r="V214" s="50"/>
      <c r="W214" s="51"/>
      <c r="X214" s="50"/>
      <c r="Y214" s="51">
        <v>2</v>
      </c>
      <c r="Z214" s="50">
        <v>3483113.33</v>
      </c>
      <c r="AA214" s="51">
        <v>3945755.27</v>
      </c>
      <c r="AB214" s="45">
        <v>45100</v>
      </c>
      <c r="AC214" s="45">
        <v>45100.647348993101</v>
      </c>
      <c r="AD214" s="45">
        <v>45100</v>
      </c>
      <c r="AE214" s="45">
        <v>45118</v>
      </c>
      <c r="AF214" s="45"/>
      <c r="AG214" s="45">
        <v>45134</v>
      </c>
      <c r="AH214" s="45">
        <v>45135</v>
      </c>
      <c r="AI214" s="45">
        <v>45135.520697372704</v>
      </c>
      <c r="AJ214" s="45">
        <v>45196.4467546296</v>
      </c>
      <c r="AK214" s="45">
        <v>45196.447597604201</v>
      </c>
      <c r="AL214" s="45">
        <v>45224.451967557899</v>
      </c>
      <c r="AM214" s="45">
        <v>45224.485262766197</v>
      </c>
      <c r="AN214" s="45">
        <v>45224.496568287002</v>
      </c>
      <c r="AO214" s="45">
        <v>45236.538167557897</v>
      </c>
      <c r="AP214" s="45">
        <v>45327.5</v>
      </c>
      <c r="AQ214" s="45">
        <v>45308.508270370403</v>
      </c>
      <c r="AR214" s="48" t="s">
        <v>1114</v>
      </c>
    </row>
    <row r="215" spans="1:44" s="19" customFormat="1" ht="62.85" customHeight="1" x14ac:dyDescent="0.2">
      <c r="A215" s="53" t="s">
        <v>217</v>
      </c>
      <c r="B215" s="53" t="s">
        <v>218</v>
      </c>
      <c r="C215" s="53" t="s">
        <v>796</v>
      </c>
      <c r="D215" s="54">
        <v>559</v>
      </c>
      <c r="E215" s="53" t="s">
        <v>1115</v>
      </c>
      <c r="F215" s="53" t="s">
        <v>1116</v>
      </c>
      <c r="G215" s="53" t="s">
        <v>1117</v>
      </c>
      <c r="H215" s="53" t="s">
        <v>221</v>
      </c>
      <c r="I215" s="53" t="s">
        <v>222</v>
      </c>
      <c r="J215" s="53" t="s">
        <v>228</v>
      </c>
      <c r="K215" s="53" t="s">
        <v>25</v>
      </c>
      <c r="L215" s="55">
        <v>1230000</v>
      </c>
      <c r="M215" s="55">
        <v>615000</v>
      </c>
      <c r="N215" s="56">
        <v>1</v>
      </c>
      <c r="O215" s="55">
        <v>615000</v>
      </c>
      <c r="P215" s="56">
        <v>1</v>
      </c>
      <c r="Q215" s="55">
        <v>615000</v>
      </c>
      <c r="R215" s="56">
        <v>538130</v>
      </c>
      <c r="S215" s="56"/>
      <c r="T215" s="55"/>
      <c r="U215" s="56"/>
      <c r="V215" s="55"/>
      <c r="W215" s="56"/>
      <c r="X215" s="55"/>
      <c r="Y215" s="56"/>
      <c r="Z215" s="55"/>
      <c r="AA215" s="56"/>
      <c r="AB215" s="57">
        <v>44844</v>
      </c>
      <c r="AC215" s="57">
        <v>44844.713587500002</v>
      </c>
      <c r="AD215" s="57">
        <v>44845</v>
      </c>
      <c r="AE215" s="57">
        <v>44860</v>
      </c>
      <c r="AF215" s="57">
        <v>44866</v>
      </c>
      <c r="AG215" s="57">
        <v>44872</v>
      </c>
      <c r="AH215" s="57">
        <v>44873</v>
      </c>
      <c r="AI215" s="57">
        <v>44873.466240775502</v>
      </c>
      <c r="AJ215" s="57">
        <v>44883.419609641198</v>
      </c>
      <c r="AK215" s="57">
        <v>44883.419790046297</v>
      </c>
      <c r="AL215" s="57">
        <v>44894.518596412003</v>
      </c>
      <c r="AM215" s="57">
        <v>44897.399761574103</v>
      </c>
      <c r="AN215" s="57">
        <v>44897.407437766196</v>
      </c>
      <c r="AO215" s="57">
        <v>44904.543767245399</v>
      </c>
      <c r="AP215" s="57"/>
      <c r="AQ215" s="57">
        <v>45006</v>
      </c>
      <c r="AR215" s="53" t="s">
        <v>1118</v>
      </c>
    </row>
    <row r="216" spans="1:44" s="19" customFormat="1" ht="41.1" customHeight="1" x14ac:dyDescent="0.2">
      <c r="A216" s="48" t="s">
        <v>217</v>
      </c>
      <c r="B216" s="48" t="s">
        <v>281</v>
      </c>
      <c r="C216" s="48" t="s">
        <v>1119</v>
      </c>
      <c r="D216" s="61">
        <v>560</v>
      </c>
      <c r="E216" s="48" t="s">
        <v>52</v>
      </c>
      <c r="F216" s="48" t="s">
        <v>52</v>
      </c>
      <c r="G216" s="48" t="s">
        <v>1120</v>
      </c>
      <c r="H216" s="48" t="s">
        <v>227</v>
      </c>
      <c r="I216" s="48" t="s">
        <v>236</v>
      </c>
      <c r="J216" s="48" t="s">
        <v>228</v>
      </c>
      <c r="K216" s="48" t="s">
        <v>33</v>
      </c>
      <c r="L216" s="50">
        <v>17428932</v>
      </c>
      <c r="M216" s="50">
        <v>14524110</v>
      </c>
      <c r="N216" s="51">
        <v>4</v>
      </c>
      <c r="O216" s="50">
        <v>14524110</v>
      </c>
      <c r="P216" s="51">
        <v>4</v>
      </c>
      <c r="Q216" s="50">
        <v>14524110</v>
      </c>
      <c r="R216" s="51">
        <v>9952578.9199999999</v>
      </c>
      <c r="S216" s="51"/>
      <c r="T216" s="50"/>
      <c r="U216" s="51"/>
      <c r="V216" s="50"/>
      <c r="W216" s="51"/>
      <c r="X216" s="50"/>
      <c r="Y216" s="51">
        <v>4</v>
      </c>
      <c r="Z216" s="50">
        <v>14524110</v>
      </c>
      <c r="AA216" s="51">
        <v>15674150</v>
      </c>
      <c r="AB216" s="45">
        <v>45629</v>
      </c>
      <c r="AC216" s="45">
        <v>45629.613157256899</v>
      </c>
      <c r="AD216" s="45"/>
      <c r="AE216" s="45">
        <v>45665</v>
      </c>
      <c r="AF216" s="45"/>
      <c r="AG216" s="45">
        <v>45687</v>
      </c>
      <c r="AH216" s="45">
        <v>45692</v>
      </c>
      <c r="AI216" s="45">
        <v>45692.471731562502</v>
      </c>
      <c r="AJ216" s="45"/>
      <c r="AK216" s="45">
        <v>45786.586696678198</v>
      </c>
      <c r="AL216" s="45"/>
      <c r="AM216" s="45">
        <v>45749.463935335698</v>
      </c>
      <c r="AN216" s="45">
        <v>45749.5208144676</v>
      </c>
      <c r="AO216" s="45">
        <v>45848.434051307901</v>
      </c>
      <c r="AP216" s="45">
        <v>45932.5</v>
      </c>
      <c r="AQ216" s="45">
        <v>45958.360464004603</v>
      </c>
      <c r="AR216" s="48"/>
    </row>
    <row r="217" spans="1:44" s="19" customFormat="1" ht="41.1" customHeight="1" x14ac:dyDescent="0.2">
      <c r="A217" s="53" t="s">
        <v>217</v>
      </c>
      <c r="B217" s="53" t="s">
        <v>233</v>
      </c>
      <c r="C217" s="53" t="s">
        <v>796</v>
      </c>
      <c r="D217" s="54">
        <v>561</v>
      </c>
      <c r="E217" s="53" t="s">
        <v>1121</v>
      </c>
      <c r="F217" s="53" t="s">
        <v>1121</v>
      </c>
      <c r="G217" s="53" t="s">
        <v>1122</v>
      </c>
      <c r="H217" s="53" t="s">
        <v>227</v>
      </c>
      <c r="I217" s="53" t="s">
        <v>222</v>
      </c>
      <c r="J217" s="53" t="s">
        <v>228</v>
      </c>
      <c r="K217" s="53" t="s">
        <v>34</v>
      </c>
      <c r="L217" s="55">
        <v>31262200</v>
      </c>
      <c r="M217" s="55">
        <v>31262200</v>
      </c>
      <c r="N217" s="56">
        <v>19</v>
      </c>
      <c r="O217" s="55">
        <v>31262200</v>
      </c>
      <c r="P217" s="56">
        <v>19</v>
      </c>
      <c r="Q217" s="55">
        <v>31262200</v>
      </c>
      <c r="R217" s="56">
        <v>25901940</v>
      </c>
      <c r="S217" s="56"/>
      <c r="T217" s="55"/>
      <c r="U217" s="56"/>
      <c r="V217" s="55"/>
      <c r="W217" s="56"/>
      <c r="X217" s="55"/>
      <c r="Y217" s="56">
        <v>19</v>
      </c>
      <c r="Z217" s="55">
        <v>31262200</v>
      </c>
      <c r="AA217" s="56">
        <v>26582357</v>
      </c>
      <c r="AB217" s="57">
        <v>44894</v>
      </c>
      <c r="AC217" s="57">
        <v>44895.523493090303</v>
      </c>
      <c r="AD217" s="57">
        <v>44895</v>
      </c>
      <c r="AE217" s="57">
        <v>44911</v>
      </c>
      <c r="AF217" s="57">
        <v>44937</v>
      </c>
      <c r="AG217" s="57">
        <v>44942</v>
      </c>
      <c r="AH217" s="57">
        <v>44944</v>
      </c>
      <c r="AI217" s="57">
        <v>44944.418824768502</v>
      </c>
      <c r="AJ217" s="57">
        <v>44994.609644131902</v>
      </c>
      <c r="AK217" s="57">
        <v>44994.610253159699</v>
      </c>
      <c r="AL217" s="57">
        <v>45273.666788738403</v>
      </c>
      <c r="AM217" s="57">
        <v>45274.637803703699</v>
      </c>
      <c r="AN217" s="57">
        <v>45274.677361770802</v>
      </c>
      <c r="AO217" s="57">
        <v>45336.442884374999</v>
      </c>
      <c r="AP217" s="57">
        <v>45376.5</v>
      </c>
      <c r="AQ217" s="57">
        <v>45414.703124849497</v>
      </c>
      <c r="AR217" s="53" t="s">
        <v>1123</v>
      </c>
    </row>
    <row r="218" spans="1:44" s="19" customFormat="1" ht="41.1" customHeight="1" x14ac:dyDescent="0.2">
      <c r="A218" s="48" t="s">
        <v>217</v>
      </c>
      <c r="B218" s="48" t="s">
        <v>233</v>
      </c>
      <c r="C218" s="48" t="s">
        <v>796</v>
      </c>
      <c r="D218" s="49">
        <v>562</v>
      </c>
      <c r="E218" s="48" t="s">
        <v>1124</v>
      </c>
      <c r="F218" s="48" t="s">
        <v>1125</v>
      </c>
      <c r="G218" s="48" t="s">
        <v>1126</v>
      </c>
      <c r="H218" s="48" t="s">
        <v>227</v>
      </c>
      <c r="I218" s="48" t="s">
        <v>236</v>
      </c>
      <c r="J218" s="48" t="s">
        <v>228</v>
      </c>
      <c r="K218" s="48" t="s">
        <v>34</v>
      </c>
      <c r="L218" s="50">
        <v>80096400</v>
      </c>
      <c r="M218" s="50">
        <v>80096400</v>
      </c>
      <c r="N218" s="51">
        <v>5</v>
      </c>
      <c r="O218" s="50">
        <v>80096400</v>
      </c>
      <c r="P218" s="51">
        <v>5</v>
      </c>
      <c r="Q218" s="50">
        <v>80096400</v>
      </c>
      <c r="R218" s="51">
        <v>22156416</v>
      </c>
      <c r="S218" s="51"/>
      <c r="T218" s="50"/>
      <c r="U218" s="51"/>
      <c r="V218" s="50"/>
      <c r="W218" s="51"/>
      <c r="X218" s="50"/>
      <c r="Y218" s="51">
        <v>5</v>
      </c>
      <c r="Z218" s="50">
        <v>80096400</v>
      </c>
      <c r="AA218" s="51">
        <v>23772654.800000001</v>
      </c>
      <c r="AB218" s="45">
        <v>44826</v>
      </c>
      <c r="AC218" s="45">
        <v>44827.417814317101</v>
      </c>
      <c r="AD218" s="45">
        <v>44881</v>
      </c>
      <c r="AE218" s="45">
        <v>44844</v>
      </c>
      <c r="AF218" s="45">
        <v>44855</v>
      </c>
      <c r="AG218" s="45">
        <v>44881</v>
      </c>
      <c r="AH218" s="45">
        <v>44867</v>
      </c>
      <c r="AI218" s="45">
        <v>44867.418881562502</v>
      </c>
      <c r="AJ218" s="45">
        <v>44936.626118634304</v>
      </c>
      <c r="AK218" s="45">
        <v>44936.628377280103</v>
      </c>
      <c r="AL218" s="45">
        <v>45001.529632754602</v>
      </c>
      <c r="AM218" s="45">
        <v>45001.607889502302</v>
      </c>
      <c r="AN218" s="45">
        <v>45001.621365891202</v>
      </c>
      <c r="AO218" s="45">
        <v>45021.6312932523</v>
      </c>
      <c r="AP218" s="45">
        <v>45089.738888888904</v>
      </c>
      <c r="AQ218" s="45">
        <v>45090.440738657402</v>
      </c>
      <c r="AR218" s="48" t="s">
        <v>1127</v>
      </c>
    </row>
    <row r="219" spans="1:44" s="19" customFormat="1" ht="41.1" customHeight="1" x14ac:dyDescent="0.2">
      <c r="A219" s="53" t="s">
        <v>217</v>
      </c>
      <c r="B219" s="53" t="s">
        <v>233</v>
      </c>
      <c r="C219" s="53" t="s">
        <v>796</v>
      </c>
      <c r="D219" s="54">
        <v>563</v>
      </c>
      <c r="E219" s="53" t="s">
        <v>1128</v>
      </c>
      <c r="F219" s="53" t="s">
        <v>1129</v>
      </c>
      <c r="G219" s="53" t="s">
        <v>1129</v>
      </c>
      <c r="H219" s="53" t="s">
        <v>227</v>
      </c>
      <c r="I219" s="53" t="s">
        <v>236</v>
      </c>
      <c r="J219" s="53" t="s">
        <v>228</v>
      </c>
      <c r="K219" s="53" t="s">
        <v>34</v>
      </c>
      <c r="L219" s="55">
        <v>14828800</v>
      </c>
      <c r="M219" s="55">
        <v>14828800</v>
      </c>
      <c r="N219" s="56">
        <v>29</v>
      </c>
      <c r="O219" s="55">
        <v>14828800</v>
      </c>
      <c r="P219" s="56">
        <v>27</v>
      </c>
      <c r="Q219" s="55">
        <v>14666300</v>
      </c>
      <c r="R219" s="56">
        <v>8650429.8800000008</v>
      </c>
      <c r="S219" s="56">
        <v>2</v>
      </c>
      <c r="T219" s="55">
        <v>162500</v>
      </c>
      <c r="U219" s="56"/>
      <c r="V219" s="55"/>
      <c r="W219" s="56"/>
      <c r="X219" s="55"/>
      <c r="Y219" s="56">
        <v>27</v>
      </c>
      <c r="Z219" s="55">
        <v>14666300</v>
      </c>
      <c r="AA219" s="56">
        <v>8948537.6400000006</v>
      </c>
      <c r="AB219" s="57">
        <v>44922</v>
      </c>
      <c r="AC219" s="57">
        <v>44923.461658796303</v>
      </c>
      <c r="AD219" s="57"/>
      <c r="AE219" s="57">
        <v>44951</v>
      </c>
      <c r="AF219" s="57">
        <v>44973</v>
      </c>
      <c r="AG219" s="57">
        <v>44979</v>
      </c>
      <c r="AH219" s="57">
        <v>44981</v>
      </c>
      <c r="AI219" s="57">
        <v>44981.418863425897</v>
      </c>
      <c r="AJ219" s="57">
        <v>45063.4158839468</v>
      </c>
      <c r="AK219" s="57">
        <v>45063.418564351901</v>
      </c>
      <c r="AL219" s="57">
        <v>45308.420465509298</v>
      </c>
      <c r="AM219" s="57">
        <v>45309.429757754602</v>
      </c>
      <c r="AN219" s="57">
        <v>45309.474811689797</v>
      </c>
      <c r="AO219" s="57">
        <v>45350.633343865702</v>
      </c>
      <c r="AP219" s="57">
        <v>45392.5</v>
      </c>
      <c r="AQ219" s="57">
        <v>45406.532273645797</v>
      </c>
      <c r="AR219" s="53" t="s">
        <v>1130</v>
      </c>
    </row>
    <row r="220" spans="1:44" s="19" customFormat="1" ht="41.1" customHeight="1" x14ac:dyDescent="0.2">
      <c r="A220" s="48" t="s">
        <v>217</v>
      </c>
      <c r="B220" s="48" t="s">
        <v>233</v>
      </c>
      <c r="C220" s="48" t="s">
        <v>847</v>
      </c>
      <c r="D220" s="49">
        <v>564</v>
      </c>
      <c r="E220" s="48" t="s">
        <v>1131</v>
      </c>
      <c r="F220" s="48" t="s">
        <v>1132</v>
      </c>
      <c r="G220" s="48" t="s">
        <v>1133</v>
      </c>
      <c r="H220" s="48" t="s">
        <v>227</v>
      </c>
      <c r="I220" s="48" t="s">
        <v>236</v>
      </c>
      <c r="J220" s="48" t="s">
        <v>228</v>
      </c>
      <c r="K220" s="48" t="s">
        <v>34</v>
      </c>
      <c r="L220" s="50">
        <v>28678150</v>
      </c>
      <c r="M220" s="50">
        <v>28678150</v>
      </c>
      <c r="N220" s="51">
        <v>23</v>
      </c>
      <c r="O220" s="50">
        <v>28678150</v>
      </c>
      <c r="P220" s="51">
        <v>22</v>
      </c>
      <c r="Q220" s="50">
        <v>27328150</v>
      </c>
      <c r="R220" s="51">
        <v>17561850.899999999</v>
      </c>
      <c r="S220" s="51">
        <v>1</v>
      </c>
      <c r="T220" s="50">
        <v>1350000</v>
      </c>
      <c r="U220" s="51"/>
      <c r="V220" s="50"/>
      <c r="W220" s="51"/>
      <c r="X220" s="50"/>
      <c r="Y220" s="51">
        <v>22</v>
      </c>
      <c r="Z220" s="50">
        <v>27328150</v>
      </c>
      <c r="AA220" s="51">
        <v>17272701.300000001</v>
      </c>
      <c r="AB220" s="45">
        <v>45105</v>
      </c>
      <c r="AC220" s="45">
        <v>45105.606528553202</v>
      </c>
      <c r="AD220" s="45"/>
      <c r="AE220" s="45">
        <v>45129</v>
      </c>
      <c r="AF220" s="45">
        <v>45163</v>
      </c>
      <c r="AG220" s="45">
        <v>45170</v>
      </c>
      <c r="AH220" s="45">
        <v>45173</v>
      </c>
      <c r="AI220" s="45">
        <v>45173.417664351902</v>
      </c>
      <c r="AJ220" s="45">
        <v>45212.4289589931</v>
      </c>
      <c r="AK220" s="45">
        <v>45212.430372025497</v>
      </c>
      <c r="AL220" s="45">
        <v>45467.519298032399</v>
      </c>
      <c r="AM220" s="45">
        <v>45469.429859525502</v>
      </c>
      <c r="AN220" s="45">
        <v>45469.463908298603</v>
      </c>
      <c r="AO220" s="45">
        <v>45517.692436805599</v>
      </c>
      <c r="AP220" s="45">
        <v>45561.5</v>
      </c>
      <c r="AQ220" s="45">
        <v>45589.6535526968</v>
      </c>
      <c r="AR220" s="48" t="s">
        <v>1134</v>
      </c>
    </row>
    <row r="221" spans="1:44" s="19" customFormat="1" ht="41.1" customHeight="1" x14ac:dyDescent="0.2">
      <c r="A221" s="53" t="s">
        <v>217</v>
      </c>
      <c r="B221" s="53" t="s">
        <v>233</v>
      </c>
      <c r="C221" s="53" t="s">
        <v>847</v>
      </c>
      <c r="D221" s="54">
        <v>566</v>
      </c>
      <c r="E221" s="53" t="s">
        <v>1135</v>
      </c>
      <c r="F221" s="53" t="s">
        <v>1136</v>
      </c>
      <c r="G221" s="53" t="s">
        <v>1137</v>
      </c>
      <c r="H221" s="53" t="s">
        <v>227</v>
      </c>
      <c r="I221" s="53" t="s">
        <v>222</v>
      </c>
      <c r="J221" s="53" t="s">
        <v>228</v>
      </c>
      <c r="K221" s="53" t="s">
        <v>34</v>
      </c>
      <c r="L221" s="55">
        <v>58841920</v>
      </c>
      <c r="M221" s="55">
        <v>58841920</v>
      </c>
      <c r="N221" s="56">
        <v>13</v>
      </c>
      <c r="O221" s="55">
        <v>58841920</v>
      </c>
      <c r="P221" s="56">
        <v>13</v>
      </c>
      <c r="Q221" s="55">
        <v>58841920</v>
      </c>
      <c r="R221" s="56">
        <v>53958252.799999997</v>
      </c>
      <c r="S221" s="56"/>
      <c r="T221" s="55"/>
      <c r="U221" s="56"/>
      <c r="V221" s="55"/>
      <c r="W221" s="56"/>
      <c r="X221" s="55"/>
      <c r="Y221" s="56">
        <v>13</v>
      </c>
      <c r="Z221" s="55">
        <v>58841920</v>
      </c>
      <c r="AA221" s="56">
        <v>277688636</v>
      </c>
      <c r="AB221" s="57">
        <v>45098</v>
      </c>
      <c r="AC221" s="57">
        <v>45099.486681863396</v>
      </c>
      <c r="AD221" s="57">
        <v>45099</v>
      </c>
      <c r="AE221" s="57">
        <v>45120</v>
      </c>
      <c r="AF221" s="57"/>
      <c r="AG221" s="57">
        <v>45142</v>
      </c>
      <c r="AH221" s="57">
        <v>45147</v>
      </c>
      <c r="AI221" s="57">
        <v>45147.420447881901</v>
      </c>
      <c r="AJ221" s="57">
        <v>45190.437170717603</v>
      </c>
      <c r="AK221" s="57">
        <v>45190.440310532402</v>
      </c>
      <c r="AL221" s="57">
        <v>45405.419768321801</v>
      </c>
      <c r="AM221" s="57">
        <v>45405.423114351899</v>
      </c>
      <c r="AN221" s="57">
        <v>45405.433139270797</v>
      </c>
      <c r="AO221" s="57">
        <v>45463.725384722202</v>
      </c>
      <c r="AP221" s="57">
        <v>45512.587500000001</v>
      </c>
      <c r="AQ221" s="57">
        <v>45545.6766462616</v>
      </c>
      <c r="AR221" s="53" t="s">
        <v>1138</v>
      </c>
    </row>
    <row r="222" spans="1:44" s="19" customFormat="1" ht="52.35" customHeight="1" x14ac:dyDescent="0.2">
      <c r="A222" s="48" t="s">
        <v>217</v>
      </c>
      <c r="B222" s="48" t="s">
        <v>233</v>
      </c>
      <c r="C222" s="48" t="s">
        <v>796</v>
      </c>
      <c r="D222" s="49">
        <v>568</v>
      </c>
      <c r="E222" s="48" t="s">
        <v>1139</v>
      </c>
      <c r="F222" s="48" t="s">
        <v>1140</v>
      </c>
      <c r="G222" s="48" t="s">
        <v>1141</v>
      </c>
      <c r="H222" s="48" t="s">
        <v>227</v>
      </c>
      <c r="I222" s="48" t="s">
        <v>222</v>
      </c>
      <c r="J222" s="48" t="s">
        <v>228</v>
      </c>
      <c r="K222" s="48" t="s">
        <v>21</v>
      </c>
      <c r="L222" s="50">
        <v>22244315.120000001</v>
      </c>
      <c r="M222" s="50">
        <v>22244315.120000001</v>
      </c>
      <c r="N222" s="51">
        <v>3</v>
      </c>
      <c r="O222" s="50">
        <v>22244315.120000001</v>
      </c>
      <c r="P222" s="51">
        <v>3</v>
      </c>
      <c r="Q222" s="50">
        <v>22244315.120000001</v>
      </c>
      <c r="R222" s="51">
        <v>19089141</v>
      </c>
      <c r="S222" s="51"/>
      <c r="T222" s="50"/>
      <c r="U222" s="51"/>
      <c r="V222" s="50"/>
      <c r="W222" s="51"/>
      <c r="X222" s="50"/>
      <c r="Y222" s="51">
        <v>3</v>
      </c>
      <c r="Z222" s="50">
        <v>22244315.120000001</v>
      </c>
      <c r="AA222" s="51">
        <v>19677213.359999999</v>
      </c>
      <c r="AB222" s="45">
        <v>44917</v>
      </c>
      <c r="AC222" s="45">
        <v>44924.410906284698</v>
      </c>
      <c r="AD222" s="45">
        <v>44925</v>
      </c>
      <c r="AE222" s="45">
        <v>44949</v>
      </c>
      <c r="AF222" s="45">
        <v>44957</v>
      </c>
      <c r="AG222" s="45">
        <v>44963</v>
      </c>
      <c r="AH222" s="45">
        <v>44965</v>
      </c>
      <c r="AI222" s="45">
        <v>44965.4178225695</v>
      </c>
      <c r="AJ222" s="45">
        <v>45014.387166006898</v>
      </c>
      <c r="AK222" s="45">
        <v>45014.389719525498</v>
      </c>
      <c r="AL222" s="45">
        <v>45168.505104780103</v>
      </c>
      <c r="AM222" s="45">
        <v>45175.591409108798</v>
      </c>
      <c r="AN222" s="45">
        <v>45175.603255868104</v>
      </c>
      <c r="AO222" s="45">
        <v>45194.491010532402</v>
      </c>
      <c r="AP222" s="45">
        <v>45273.515277777798</v>
      </c>
      <c r="AQ222" s="45">
        <v>45275.431112812497</v>
      </c>
      <c r="AR222" s="48" t="s">
        <v>1142</v>
      </c>
    </row>
    <row r="223" spans="1:44" s="19" customFormat="1" ht="84.6" customHeight="1" x14ac:dyDescent="0.2">
      <c r="A223" s="53" t="s">
        <v>217</v>
      </c>
      <c r="B223" s="53" t="s">
        <v>233</v>
      </c>
      <c r="C223" s="53" t="s">
        <v>796</v>
      </c>
      <c r="D223" s="54">
        <v>569</v>
      </c>
      <c r="E223" s="53" t="s">
        <v>1143</v>
      </c>
      <c r="F223" s="53" t="s">
        <v>1144</v>
      </c>
      <c r="G223" s="53" t="s">
        <v>1145</v>
      </c>
      <c r="H223" s="53" t="s">
        <v>227</v>
      </c>
      <c r="I223" s="53" t="s">
        <v>276</v>
      </c>
      <c r="J223" s="53" t="s">
        <v>228</v>
      </c>
      <c r="K223" s="53" t="s">
        <v>102</v>
      </c>
      <c r="L223" s="55">
        <v>15843868</v>
      </c>
      <c r="M223" s="55">
        <v>15843868</v>
      </c>
      <c r="N223" s="56">
        <v>1</v>
      </c>
      <c r="O223" s="55">
        <v>15843868</v>
      </c>
      <c r="P223" s="56">
        <v>1</v>
      </c>
      <c r="Q223" s="55">
        <v>15843868</v>
      </c>
      <c r="R223" s="56">
        <v>15843868</v>
      </c>
      <c r="S223" s="56"/>
      <c r="T223" s="55"/>
      <c r="U223" s="56"/>
      <c r="V223" s="55"/>
      <c r="W223" s="56"/>
      <c r="X223" s="55"/>
      <c r="Y223" s="56">
        <v>1</v>
      </c>
      <c r="Z223" s="55">
        <v>15843868</v>
      </c>
      <c r="AA223" s="56">
        <v>15843868</v>
      </c>
      <c r="AB223" s="57">
        <v>44742</v>
      </c>
      <c r="AC223" s="57">
        <v>44743.438749305598</v>
      </c>
      <c r="AD223" s="57">
        <v>44744</v>
      </c>
      <c r="AE223" s="57">
        <v>44763</v>
      </c>
      <c r="AF223" s="57">
        <v>44763</v>
      </c>
      <c r="AG223" s="57">
        <v>44769</v>
      </c>
      <c r="AH223" s="57">
        <v>44770</v>
      </c>
      <c r="AI223" s="57">
        <v>44770.422260798601</v>
      </c>
      <c r="AJ223" s="57"/>
      <c r="AK223" s="57"/>
      <c r="AL223" s="57"/>
      <c r="AM223" s="57">
        <v>44770.438682951397</v>
      </c>
      <c r="AN223" s="57">
        <v>44770.451339236097</v>
      </c>
      <c r="AO223" s="57">
        <v>44824.453114849501</v>
      </c>
      <c r="AP223" s="57">
        <v>44834</v>
      </c>
      <c r="AQ223" s="57">
        <v>44834.4319567477</v>
      </c>
      <c r="AR223" s="53" t="s">
        <v>1146</v>
      </c>
    </row>
    <row r="224" spans="1:44" s="19" customFormat="1" ht="41.1" customHeight="1" x14ac:dyDescent="0.2">
      <c r="A224" s="48" t="s">
        <v>217</v>
      </c>
      <c r="B224" s="48" t="s">
        <v>281</v>
      </c>
      <c r="C224" s="48" t="s">
        <v>796</v>
      </c>
      <c r="D224" s="49">
        <v>570</v>
      </c>
      <c r="E224" s="48" t="s">
        <v>1147</v>
      </c>
      <c r="F224" s="48" t="s">
        <v>1148</v>
      </c>
      <c r="G224" s="48" t="s">
        <v>1149</v>
      </c>
      <c r="H224" s="48" t="s">
        <v>227</v>
      </c>
      <c r="I224" s="48" t="s">
        <v>222</v>
      </c>
      <c r="J224" s="48" t="s">
        <v>228</v>
      </c>
      <c r="K224" s="48" t="s">
        <v>21</v>
      </c>
      <c r="L224" s="50">
        <v>33016941</v>
      </c>
      <c r="M224" s="50">
        <v>33016941</v>
      </c>
      <c r="N224" s="51">
        <v>98</v>
      </c>
      <c r="O224" s="50">
        <v>33016941</v>
      </c>
      <c r="P224" s="51">
        <v>97</v>
      </c>
      <c r="Q224" s="50">
        <v>32973057</v>
      </c>
      <c r="R224" s="51">
        <v>15983807.960000001</v>
      </c>
      <c r="S224" s="51">
        <v>1</v>
      </c>
      <c r="T224" s="50">
        <v>43884</v>
      </c>
      <c r="U224" s="51"/>
      <c r="V224" s="50"/>
      <c r="W224" s="51"/>
      <c r="X224" s="50"/>
      <c r="Y224" s="51">
        <v>97</v>
      </c>
      <c r="Z224" s="50">
        <v>32973057</v>
      </c>
      <c r="AA224" s="51">
        <v>18881084.829999998</v>
      </c>
      <c r="AB224" s="45">
        <v>44860</v>
      </c>
      <c r="AC224" s="45">
        <v>44862.416940509298</v>
      </c>
      <c r="AD224" s="45">
        <v>44862</v>
      </c>
      <c r="AE224" s="45">
        <v>44881</v>
      </c>
      <c r="AF224" s="45">
        <v>44893</v>
      </c>
      <c r="AG224" s="45">
        <v>44900</v>
      </c>
      <c r="AH224" s="45">
        <v>44902</v>
      </c>
      <c r="AI224" s="45">
        <v>44902.417388275499</v>
      </c>
      <c r="AJ224" s="45"/>
      <c r="AK224" s="45"/>
      <c r="AL224" s="45"/>
      <c r="AM224" s="45">
        <v>44945.419274305597</v>
      </c>
      <c r="AN224" s="45">
        <v>44945.545982060197</v>
      </c>
      <c r="AO224" s="45">
        <v>45020.527387071801</v>
      </c>
      <c r="AP224" s="45">
        <v>45084.440277777801</v>
      </c>
      <c r="AQ224" s="45">
        <v>45096.627863275498</v>
      </c>
      <c r="AR224" s="48" t="s">
        <v>1150</v>
      </c>
    </row>
    <row r="225" spans="1:44" s="19" customFormat="1" ht="41.1" customHeight="1" x14ac:dyDescent="0.2">
      <c r="A225" s="53" t="s">
        <v>217</v>
      </c>
      <c r="B225" s="53" t="s">
        <v>233</v>
      </c>
      <c r="C225" s="53" t="s">
        <v>796</v>
      </c>
      <c r="D225" s="54">
        <v>572</v>
      </c>
      <c r="E225" s="53" t="s">
        <v>1151</v>
      </c>
      <c r="F225" s="53" t="s">
        <v>1152</v>
      </c>
      <c r="G225" s="53" t="s">
        <v>1153</v>
      </c>
      <c r="H225" s="53" t="s">
        <v>227</v>
      </c>
      <c r="I225" s="53" t="s">
        <v>222</v>
      </c>
      <c r="J225" s="53" t="s">
        <v>228</v>
      </c>
      <c r="K225" s="53" t="s">
        <v>16</v>
      </c>
      <c r="L225" s="55">
        <v>29640000</v>
      </c>
      <c r="M225" s="55">
        <v>29640000</v>
      </c>
      <c r="N225" s="56">
        <v>2</v>
      </c>
      <c r="O225" s="55">
        <v>29640000</v>
      </c>
      <c r="P225" s="56">
        <v>2</v>
      </c>
      <c r="Q225" s="55">
        <v>29640000</v>
      </c>
      <c r="R225" s="56">
        <v>28622000</v>
      </c>
      <c r="S225" s="56"/>
      <c r="T225" s="55"/>
      <c r="U225" s="56"/>
      <c r="V225" s="55"/>
      <c r="W225" s="56"/>
      <c r="X225" s="55"/>
      <c r="Y225" s="56">
        <v>2</v>
      </c>
      <c r="Z225" s="55">
        <v>29640000</v>
      </c>
      <c r="AA225" s="56">
        <v>32354460</v>
      </c>
      <c r="AB225" s="57">
        <v>44879</v>
      </c>
      <c r="AC225" s="57">
        <v>44879.699734409704</v>
      </c>
      <c r="AD225" s="57">
        <v>44880</v>
      </c>
      <c r="AE225" s="57">
        <v>44902</v>
      </c>
      <c r="AF225" s="57">
        <v>44909</v>
      </c>
      <c r="AG225" s="57">
        <v>44916</v>
      </c>
      <c r="AH225" s="57">
        <v>44917</v>
      </c>
      <c r="AI225" s="57">
        <v>44917.4186779745</v>
      </c>
      <c r="AJ225" s="57">
        <v>44956.628873344896</v>
      </c>
      <c r="AK225" s="57">
        <v>44956.6337951389</v>
      </c>
      <c r="AL225" s="57">
        <v>44995.397031250002</v>
      </c>
      <c r="AM225" s="57">
        <v>44995.438688888898</v>
      </c>
      <c r="AN225" s="57">
        <v>44995.445144363403</v>
      </c>
      <c r="AO225" s="57">
        <v>45005.618600925904</v>
      </c>
      <c r="AP225" s="57">
        <v>45062.398611111101</v>
      </c>
      <c r="AQ225" s="57">
        <v>45077.4267624653</v>
      </c>
      <c r="AR225" s="53" t="s">
        <v>1154</v>
      </c>
    </row>
    <row r="226" spans="1:44" s="19" customFormat="1" ht="41.1" customHeight="1" x14ac:dyDescent="0.2">
      <c r="A226" s="48" t="s">
        <v>217</v>
      </c>
      <c r="B226" s="48" t="s">
        <v>233</v>
      </c>
      <c r="C226" s="48" t="s">
        <v>796</v>
      </c>
      <c r="D226" s="49">
        <v>573</v>
      </c>
      <c r="E226" s="48" t="s">
        <v>1155</v>
      </c>
      <c r="F226" s="48" t="s">
        <v>1156</v>
      </c>
      <c r="G226" s="48" t="s">
        <v>1157</v>
      </c>
      <c r="H226" s="48" t="s">
        <v>227</v>
      </c>
      <c r="I226" s="48" t="s">
        <v>222</v>
      </c>
      <c r="J226" s="48" t="s">
        <v>228</v>
      </c>
      <c r="K226" s="48" t="s">
        <v>16</v>
      </c>
      <c r="L226" s="50">
        <v>33044427</v>
      </c>
      <c r="M226" s="50">
        <v>33044427</v>
      </c>
      <c r="N226" s="51">
        <v>24</v>
      </c>
      <c r="O226" s="50">
        <v>33044427</v>
      </c>
      <c r="P226" s="51">
        <v>24</v>
      </c>
      <c r="Q226" s="50">
        <v>33044427</v>
      </c>
      <c r="R226" s="51">
        <v>20039184</v>
      </c>
      <c r="S226" s="51"/>
      <c r="T226" s="50"/>
      <c r="U226" s="51"/>
      <c r="V226" s="50"/>
      <c r="W226" s="51"/>
      <c r="X226" s="50"/>
      <c r="Y226" s="51">
        <v>24</v>
      </c>
      <c r="Z226" s="50">
        <v>33044427</v>
      </c>
      <c r="AA226" s="51">
        <v>22055823.559999999</v>
      </c>
      <c r="AB226" s="45">
        <v>44923</v>
      </c>
      <c r="AC226" s="45">
        <v>44924.468104050902</v>
      </c>
      <c r="AD226" s="45">
        <v>44924</v>
      </c>
      <c r="AE226" s="45">
        <v>44965</v>
      </c>
      <c r="AF226" s="45">
        <v>44970</v>
      </c>
      <c r="AG226" s="45">
        <v>44977</v>
      </c>
      <c r="AH226" s="45">
        <v>44979</v>
      </c>
      <c r="AI226" s="45">
        <v>44979.420886145803</v>
      </c>
      <c r="AJ226" s="45">
        <v>45013.650870254598</v>
      </c>
      <c r="AK226" s="45">
        <v>45013.651410960701</v>
      </c>
      <c r="AL226" s="45">
        <v>45265.413217245397</v>
      </c>
      <c r="AM226" s="45">
        <v>45265.419932291697</v>
      </c>
      <c r="AN226" s="45">
        <v>45265.465013344903</v>
      </c>
      <c r="AO226" s="45">
        <v>45322.428122453697</v>
      </c>
      <c r="AP226" s="45">
        <v>45362.5</v>
      </c>
      <c r="AQ226" s="45">
        <v>45391.711436805599</v>
      </c>
      <c r="AR226" s="48" t="s">
        <v>1158</v>
      </c>
    </row>
    <row r="227" spans="1:44" s="19" customFormat="1" ht="41.1" customHeight="1" x14ac:dyDescent="0.2">
      <c r="A227" s="53" t="s">
        <v>217</v>
      </c>
      <c r="B227" s="53" t="s">
        <v>137</v>
      </c>
      <c r="C227" s="53" t="s">
        <v>796</v>
      </c>
      <c r="D227" s="54">
        <v>574</v>
      </c>
      <c r="E227" s="53" t="s">
        <v>1159</v>
      </c>
      <c r="F227" s="53" t="s">
        <v>1160</v>
      </c>
      <c r="G227" s="53" t="s">
        <v>1160</v>
      </c>
      <c r="H227" s="53" t="s">
        <v>227</v>
      </c>
      <c r="I227" s="53" t="s">
        <v>236</v>
      </c>
      <c r="J227" s="53" t="s">
        <v>228</v>
      </c>
      <c r="K227" s="53" t="s">
        <v>22</v>
      </c>
      <c r="L227" s="55">
        <v>12060000</v>
      </c>
      <c r="M227" s="55">
        <v>12060000</v>
      </c>
      <c r="N227" s="56">
        <v>5</v>
      </c>
      <c r="O227" s="55">
        <v>12060000</v>
      </c>
      <c r="P227" s="56">
        <v>5</v>
      </c>
      <c r="Q227" s="55">
        <v>12060000</v>
      </c>
      <c r="R227" s="56">
        <v>11331150</v>
      </c>
      <c r="S227" s="56"/>
      <c r="T227" s="55"/>
      <c r="U227" s="56"/>
      <c r="V227" s="55"/>
      <c r="W227" s="56"/>
      <c r="X227" s="55"/>
      <c r="Y227" s="56">
        <v>5</v>
      </c>
      <c r="Z227" s="55">
        <v>12060000</v>
      </c>
      <c r="AA227" s="56">
        <v>11481150</v>
      </c>
      <c r="AB227" s="57">
        <v>44651</v>
      </c>
      <c r="AC227" s="57">
        <v>44651.663851006902</v>
      </c>
      <c r="AD227" s="57"/>
      <c r="AE227" s="57">
        <v>44659</v>
      </c>
      <c r="AF227" s="57">
        <v>44664</v>
      </c>
      <c r="AG227" s="57">
        <v>44672</v>
      </c>
      <c r="AH227" s="57">
        <v>44673</v>
      </c>
      <c r="AI227" s="57">
        <v>44673.4182709491</v>
      </c>
      <c r="AJ227" s="57"/>
      <c r="AK227" s="57"/>
      <c r="AL227" s="57"/>
      <c r="AM227" s="57">
        <v>44677.482526620399</v>
      </c>
      <c r="AN227" s="57">
        <v>44677.490481713001</v>
      </c>
      <c r="AO227" s="57">
        <v>44687.4940657755</v>
      </c>
      <c r="AP227" s="57">
        <v>44718.588194444397</v>
      </c>
      <c r="AQ227" s="57">
        <v>44727.428167361097</v>
      </c>
      <c r="AR227" s="53" t="s">
        <v>1161</v>
      </c>
    </row>
    <row r="228" spans="1:44" s="19" customFormat="1" ht="52.35" customHeight="1" x14ac:dyDescent="0.2">
      <c r="A228" s="48" t="s">
        <v>217</v>
      </c>
      <c r="B228" s="48" t="s">
        <v>137</v>
      </c>
      <c r="C228" s="48" t="s">
        <v>796</v>
      </c>
      <c r="D228" s="49">
        <v>576</v>
      </c>
      <c r="E228" s="48" t="s">
        <v>1162</v>
      </c>
      <c r="F228" s="48" t="s">
        <v>1163</v>
      </c>
      <c r="G228" s="48" t="s">
        <v>1164</v>
      </c>
      <c r="H228" s="48" t="s">
        <v>227</v>
      </c>
      <c r="I228" s="48" t="s">
        <v>236</v>
      </c>
      <c r="J228" s="48" t="s">
        <v>228</v>
      </c>
      <c r="K228" s="48" t="s">
        <v>22</v>
      </c>
      <c r="L228" s="50">
        <v>54822282.32</v>
      </c>
      <c r="M228" s="50">
        <v>54822282.32</v>
      </c>
      <c r="N228" s="51">
        <v>4</v>
      </c>
      <c r="O228" s="50">
        <v>54822282.32</v>
      </c>
      <c r="P228" s="51">
        <v>4</v>
      </c>
      <c r="Q228" s="50">
        <v>54822282.32</v>
      </c>
      <c r="R228" s="51">
        <v>41229975.049999997</v>
      </c>
      <c r="S228" s="51"/>
      <c r="T228" s="50"/>
      <c r="U228" s="51"/>
      <c r="V228" s="50"/>
      <c r="W228" s="51"/>
      <c r="X228" s="50"/>
      <c r="Y228" s="51">
        <v>4</v>
      </c>
      <c r="Z228" s="50">
        <v>54822282.32</v>
      </c>
      <c r="AA228" s="51">
        <v>106955173.69</v>
      </c>
      <c r="AB228" s="45">
        <v>44909</v>
      </c>
      <c r="AC228" s="45">
        <v>44909.7178039352</v>
      </c>
      <c r="AD228" s="45"/>
      <c r="AE228" s="45">
        <v>44925</v>
      </c>
      <c r="AF228" s="45">
        <v>44931</v>
      </c>
      <c r="AG228" s="45">
        <v>44939</v>
      </c>
      <c r="AH228" s="45">
        <v>44943</v>
      </c>
      <c r="AI228" s="45">
        <v>44943.430984988401</v>
      </c>
      <c r="AJ228" s="45"/>
      <c r="AK228" s="45"/>
      <c r="AL228" s="45"/>
      <c r="AM228" s="45">
        <v>44944.462668784698</v>
      </c>
      <c r="AN228" s="45">
        <v>44944.518159872699</v>
      </c>
      <c r="AO228" s="45">
        <v>44960.693469907397</v>
      </c>
      <c r="AP228" s="45">
        <v>45005.409722222197</v>
      </c>
      <c r="AQ228" s="45">
        <v>44973.4838515394</v>
      </c>
      <c r="AR228" s="48" t="s">
        <v>1165</v>
      </c>
    </row>
    <row r="229" spans="1:44" s="19" customFormat="1" ht="41.1" customHeight="1" x14ac:dyDescent="0.2">
      <c r="A229" s="53" t="s">
        <v>217</v>
      </c>
      <c r="B229" s="53" t="s">
        <v>137</v>
      </c>
      <c r="C229" s="53" t="s">
        <v>796</v>
      </c>
      <c r="D229" s="54">
        <v>577</v>
      </c>
      <c r="E229" s="53" t="s">
        <v>1166</v>
      </c>
      <c r="F229" s="53" t="s">
        <v>1167</v>
      </c>
      <c r="G229" s="53" t="s">
        <v>1168</v>
      </c>
      <c r="H229" s="53" t="s">
        <v>227</v>
      </c>
      <c r="I229" s="53" t="s">
        <v>236</v>
      </c>
      <c r="J229" s="53" t="s">
        <v>223</v>
      </c>
      <c r="K229" s="53" t="s">
        <v>17</v>
      </c>
      <c r="L229" s="55">
        <v>2692066651.6100001</v>
      </c>
      <c r="M229" s="55">
        <v>2692066651.6100001</v>
      </c>
      <c r="N229" s="56">
        <v>940</v>
      </c>
      <c r="O229" s="55">
        <v>2692066651.6100001</v>
      </c>
      <c r="P229" s="56">
        <v>796</v>
      </c>
      <c r="Q229" s="55">
        <v>2595736504.5300002</v>
      </c>
      <c r="R229" s="56">
        <v>2484753210.8800001</v>
      </c>
      <c r="S229" s="56">
        <v>144</v>
      </c>
      <c r="T229" s="55">
        <v>96330147.079999998</v>
      </c>
      <c r="U229" s="56"/>
      <c r="V229" s="55"/>
      <c r="W229" s="56"/>
      <c r="X229" s="55"/>
      <c r="Y229" s="56">
        <v>796</v>
      </c>
      <c r="Z229" s="55">
        <v>2595736504.5300002</v>
      </c>
      <c r="AA229" s="56">
        <v>2585291448.5999999</v>
      </c>
      <c r="AB229" s="57">
        <v>44844</v>
      </c>
      <c r="AC229" s="57">
        <v>44845.387824224497</v>
      </c>
      <c r="AD229" s="57"/>
      <c r="AE229" s="57">
        <v>44855</v>
      </c>
      <c r="AF229" s="57"/>
      <c r="AG229" s="57">
        <v>44876</v>
      </c>
      <c r="AH229" s="57">
        <v>44879</v>
      </c>
      <c r="AI229" s="57">
        <v>44879.396934409699</v>
      </c>
      <c r="AJ229" s="57"/>
      <c r="AK229" s="57"/>
      <c r="AL229" s="57"/>
      <c r="AM229" s="57">
        <v>44883.402481562502</v>
      </c>
      <c r="AN229" s="57">
        <v>44896.536537731503</v>
      </c>
      <c r="AO229" s="57">
        <v>44915.8372123843</v>
      </c>
      <c r="AP229" s="57">
        <v>44945.421527777798</v>
      </c>
      <c r="AQ229" s="57"/>
      <c r="AR229" s="53" t="s">
        <v>1169</v>
      </c>
    </row>
    <row r="230" spans="1:44" s="19" customFormat="1" ht="41.1" customHeight="1" x14ac:dyDescent="0.2">
      <c r="A230" s="48" t="s">
        <v>217</v>
      </c>
      <c r="B230" s="48" t="s">
        <v>137</v>
      </c>
      <c r="C230" s="48" t="s">
        <v>847</v>
      </c>
      <c r="D230" s="49">
        <v>579</v>
      </c>
      <c r="E230" s="48" t="s">
        <v>1170</v>
      </c>
      <c r="F230" s="48" t="s">
        <v>1171</v>
      </c>
      <c r="G230" s="48" t="s">
        <v>1172</v>
      </c>
      <c r="H230" s="48" t="s">
        <v>227</v>
      </c>
      <c r="I230" s="48" t="s">
        <v>276</v>
      </c>
      <c r="J230" s="48" t="s">
        <v>228</v>
      </c>
      <c r="K230" s="48" t="s">
        <v>22</v>
      </c>
      <c r="L230" s="50">
        <v>20480860</v>
      </c>
      <c r="M230" s="50">
        <v>20480860</v>
      </c>
      <c r="N230" s="51">
        <v>6</v>
      </c>
      <c r="O230" s="50">
        <v>20480860</v>
      </c>
      <c r="P230" s="51">
        <v>6</v>
      </c>
      <c r="Q230" s="50">
        <v>20480860</v>
      </c>
      <c r="R230" s="51">
        <v>20257683.75</v>
      </c>
      <c r="S230" s="51"/>
      <c r="T230" s="50"/>
      <c r="U230" s="51"/>
      <c r="V230" s="50"/>
      <c r="W230" s="51"/>
      <c r="X230" s="50"/>
      <c r="Y230" s="51">
        <v>6</v>
      </c>
      <c r="Z230" s="50">
        <v>20480860</v>
      </c>
      <c r="AA230" s="51">
        <v>20518306.789999999</v>
      </c>
      <c r="AB230" s="45">
        <v>45072</v>
      </c>
      <c r="AC230" s="45">
        <v>45075.4142935532</v>
      </c>
      <c r="AD230" s="45">
        <v>45075</v>
      </c>
      <c r="AE230" s="45">
        <v>45084</v>
      </c>
      <c r="AF230" s="45"/>
      <c r="AG230" s="45">
        <v>45092</v>
      </c>
      <c r="AH230" s="45">
        <v>45093</v>
      </c>
      <c r="AI230" s="45">
        <v>45093.420322418999</v>
      </c>
      <c r="AJ230" s="45"/>
      <c r="AK230" s="45"/>
      <c r="AL230" s="45"/>
      <c r="AM230" s="45">
        <v>45093.443957407399</v>
      </c>
      <c r="AN230" s="45">
        <v>45093.481600810199</v>
      </c>
      <c r="AO230" s="45">
        <v>45096.438321875001</v>
      </c>
      <c r="AP230" s="45">
        <v>45126.3527777778</v>
      </c>
      <c r="AQ230" s="45">
        <v>45131.471533252297</v>
      </c>
      <c r="AR230" s="48" t="s">
        <v>1173</v>
      </c>
    </row>
    <row r="231" spans="1:44" s="19" customFormat="1" ht="52.35" customHeight="1" x14ac:dyDescent="0.2">
      <c r="A231" s="53" t="s">
        <v>217</v>
      </c>
      <c r="B231" s="53" t="s">
        <v>137</v>
      </c>
      <c r="C231" s="53" t="s">
        <v>796</v>
      </c>
      <c r="D231" s="54">
        <v>580</v>
      </c>
      <c r="E231" s="53" t="s">
        <v>1174</v>
      </c>
      <c r="F231" s="53" t="s">
        <v>1175</v>
      </c>
      <c r="G231" s="53" t="s">
        <v>1176</v>
      </c>
      <c r="H231" s="53" t="s">
        <v>227</v>
      </c>
      <c r="I231" s="53" t="s">
        <v>236</v>
      </c>
      <c r="J231" s="53" t="s">
        <v>228</v>
      </c>
      <c r="K231" s="53" t="s">
        <v>17</v>
      </c>
      <c r="L231" s="55">
        <v>55104739.049999997</v>
      </c>
      <c r="M231" s="55">
        <v>55104739.049999997</v>
      </c>
      <c r="N231" s="56">
        <v>38</v>
      </c>
      <c r="O231" s="55">
        <v>55104739.049999997</v>
      </c>
      <c r="P231" s="56">
        <v>36</v>
      </c>
      <c r="Q231" s="55">
        <v>54563024.799999997</v>
      </c>
      <c r="R231" s="56">
        <v>50869104.210000001</v>
      </c>
      <c r="S231" s="56">
        <v>2</v>
      </c>
      <c r="T231" s="55">
        <v>541714.25</v>
      </c>
      <c r="U231" s="56"/>
      <c r="V231" s="55"/>
      <c r="W231" s="56"/>
      <c r="X231" s="55"/>
      <c r="Y231" s="56">
        <v>36</v>
      </c>
      <c r="Z231" s="55">
        <v>54563024.799999997</v>
      </c>
      <c r="AA231" s="56">
        <v>57842650.939999998</v>
      </c>
      <c r="AB231" s="57">
        <v>44704</v>
      </c>
      <c r="AC231" s="57">
        <v>44704.721502662003</v>
      </c>
      <c r="AD231" s="57"/>
      <c r="AE231" s="57">
        <v>44718</v>
      </c>
      <c r="AF231" s="57"/>
      <c r="AG231" s="57">
        <v>44732</v>
      </c>
      <c r="AH231" s="57">
        <v>44733</v>
      </c>
      <c r="AI231" s="57">
        <v>44733.432955902797</v>
      </c>
      <c r="AJ231" s="57"/>
      <c r="AK231" s="57"/>
      <c r="AL231" s="57"/>
      <c r="AM231" s="57">
        <v>44733.634672766202</v>
      </c>
      <c r="AN231" s="57">
        <v>44734.562871875001</v>
      </c>
      <c r="AO231" s="57">
        <v>44757.676640937498</v>
      </c>
      <c r="AP231" s="57">
        <v>44769.717361111099</v>
      </c>
      <c r="AQ231" s="57">
        <v>44839.572431631903</v>
      </c>
      <c r="AR231" s="53" t="s">
        <v>1177</v>
      </c>
    </row>
    <row r="232" spans="1:44" s="19" customFormat="1" ht="52.35" customHeight="1" x14ac:dyDescent="0.2">
      <c r="A232" s="48" t="s">
        <v>217</v>
      </c>
      <c r="B232" s="48" t="s">
        <v>218</v>
      </c>
      <c r="C232" s="48" t="s">
        <v>796</v>
      </c>
      <c r="D232" s="49">
        <v>581</v>
      </c>
      <c r="E232" s="48" t="s">
        <v>1178</v>
      </c>
      <c r="F232" s="48" t="s">
        <v>1179</v>
      </c>
      <c r="G232" s="48" t="s">
        <v>1180</v>
      </c>
      <c r="H232" s="48" t="s">
        <v>227</v>
      </c>
      <c r="I232" s="48" t="s">
        <v>222</v>
      </c>
      <c r="J232" s="48" t="s">
        <v>228</v>
      </c>
      <c r="K232" s="48" t="s">
        <v>18</v>
      </c>
      <c r="L232" s="50">
        <v>1717000</v>
      </c>
      <c r="M232" s="50">
        <v>1717000</v>
      </c>
      <c r="N232" s="51">
        <v>1</v>
      </c>
      <c r="O232" s="50">
        <v>1717000</v>
      </c>
      <c r="P232" s="51">
        <v>1</v>
      </c>
      <c r="Q232" s="50">
        <v>1717000</v>
      </c>
      <c r="R232" s="51">
        <v>1104939.97</v>
      </c>
      <c r="S232" s="51"/>
      <c r="T232" s="50"/>
      <c r="U232" s="51"/>
      <c r="V232" s="50"/>
      <c r="W232" s="51"/>
      <c r="X232" s="50"/>
      <c r="Y232" s="51">
        <v>1</v>
      </c>
      <c r="Z232" s="50">
        <v>1717000</v>
      </c>
      <c r="AA232" s="51">
        <v>1717000</v>
      </c>
      <c r="AB232" s="45">
        <v>44833</v>
      </c>
      <c r="AC232" s="45">
        <v>44833.748299849503</v>
      </c>
      <c r="AD232" s="45">
        <v>44833</v>
      </c>
      <c r="AE232" s="45">
        <v>44854</v>
      </c>
      <c r="AF232" s="45">
        <v>44867</v>
      </c>
      <c r="AG232" s="45">
        <v>44873</v>
      </c>
      <c r="AH232" s="45">
        <v>44874</v>
      </c>
      <c r="AI232" s="45">
        <v>44874.403405555597</v>
      </c>
      <c r="AJ232" s="45">
        <v>44970.464799039401</v>
      </c>
      <c r="AK232" s="45">
        <v>44970.465116319399</v>
      </c>
      <c r="AL232" s="45">
        <v>44998.652646180599</v>
      </c>
      <c r="AM232" s="45">
        <v>45002.486828506902</v>
      </c>
      <c r="AN232" s="45">
        <v>45002.494270104202</v>
      </c>
      <c r="AO232" s="45">
        <v>45062.652905208299</v>
      </c>
      <c r="AP232" s="45">
        <v>45140.679861111101</v>
      </c>
      <c r="AQ232" s="45">
        <v>45129.844353703702</v>
      </c>
      <c r="AR232" s="48" t="s">
        <v>1181</v>
      </c>
    </row>
    <row r="233" spans="1:44" s="19" customFormat="1" ht="52.35" customHeight="1" x14ac:dyDescent="0.2">
      <c r="A233" s="53" t="s">
        <v>217</v>
      </c>
      <c r="B233" s="53" t="s">
        <v>218</v>
      </c>
      <c r="C233" s="53" t="s">
        <v>796</v>
      </c>
      <c r="D233" s="54">
        <v>583</v>
      </c>
      <c r="E233" s="53" t="s">
        <v>1182</v>
      </c>
      <c r="F233" s="53" t="s">
        <v>1183</v>
      </c>
      <c r="G233" s="53" t="s">
        <v>1184</v>
      </c>
      <c r="H233" s="53" t="s">
        <v>227</v>
      </c>
      <c r="I233" s="53" t="s">
        <v>276</v>
      </c>
      <c r="J233" s="53" t="s">
        <v>228</v>
      </c>
      <c r="K233" s="53" t="s">
        <v>23</v>
      </c>
      <c r="L233" s="55">
        <v>89988474.439999998</v>
      </c>
      <c r="M233" s="55">
        <v>89988474.439999998</v>
      </c>
      <c r="N233" s="56">
        <v>21</v>
      </c>
      <c r="O233" s="55">
        <v>89988474.439999998</v>
      </c>
      <c r="P233" s="56">
        <v>21</v>
      </c>
      <c r="Q233" s="55">
        <v>89988474.439999998</v>
      </c>
      <c r="R233" s="56">
        <v>89083906.879999995</v>
      </c>
      <c r="S233" s="56"/>
      <c r="T233" s="55"/>
      <c r="U233" s="56"/>
      <c r="V233" s="55"/>
      <c r="W233" s="56"/>
      <c r="X233" s="55"/>
      <c r="Y233" s="56">
        <v>20</v>
      </c>
      <c r="Z233" s="55">
        <v>89297878.640000001</v>
      </c>
      <c r="AA233" s="56">
        <v>2202480</v>
      </c>
      <c r="AB233" s="57">
        <v>44882</v>
      </c>
      <c r="AC233" s="57">
        <v>44882.7116389699</v>
      </c>
      <c r="AD233" s="57">
        <v>44882</v>
      </c>
      <c r="AE233" s="57">
        <v>44890</v>
      </c>
      <c r="AF233" s="57"/>
      <c r="AG233" s="57">
        <v>44895</v>
      </c>
      <c r="AH233" s="57">
        <v>44896</v>
      </c>
      <c r="AI233" s="57">
        <v>44896.635282025498</v>
      </c>
      <c r="AJ233" s="57"/>
      <c r="AK233" s="57"/>
      <c r="AL233" s="57"/>
      <c r="AM233" s="57">
        <v>44896.6592487616</v>
      </c>
      <c r="AN233" s="57">
        <v>44907.6957253125</v>
      </c>
      <c r="AO233" s="57">
        <v>44910.528917557902</v>
      </c>
      <c r="AP233" s="57">
        <v>44927</v>
      </c>
      <c r="AQ233" s="57">
        <v>44933.609681516202</v>
      </c>
      <c r="AR233" s="53" t="s">
        <v>1185</v>
      </c>
    </row>
    <row r="234" spans="1:44" s="19" customFormat="1" ht="41.1" customHeight="1" x14ac:dyDescent="0.2">
      <c r="A234" s="48" t="s">
        <v>217</v>
      </c>
      <c r="B234" s="48" t="s">
        <v>218</v>
      </c>
      <c r="C234" s="48" t="s">
        <v>796</v>
      </c>
      <c r="D234" s="49">
        <v>584</v>
      </c>
      <c r="E234" s="48" t="s">
        <v>1186</v>
      </c>
      <c r="F234" s="48" t="s">
        <v>1187</v>
      </c>
      <c r="G234" s="48" t="s">
        <v>1188</v>
      </c>
      <c r="H234" s="48" t="s">
        <v>227</v>
      </c>
      <c r="I234" s="48" t="s">
        <v>222</v>
      </c>
      <c r="J234" s="48" t="s">
        <v>228</v>
      </c>
      <c r="K234" s="48" t="s">
        <v>28</v>
      </c>
      <c r="L234" s="50">
        <v>1800000</v>
      </c>
      <c r="M234" s="50">
        <v>1800000</v>
      </c>
      <c r="N234" s="51">
        <v>1</v>
      </c>
      <c r="O234" s="50">
        <v>1800000</v>
      </c>
      <c r="P234" s="51">
        <v>1</v>
      </c>
      <c r="Q234" s="50">
        <v>1800000</v>
      </c>
      <c r="R234" s="51">
        <v>1481993</v>
      </c>
      <c r="S234" s="51"/>
      <c r="T234" s="50"/>
      <c r="U234" s="51"/>
      <c r="V234" s="50"/>
      <c r="W234" s="51"/>
      <c r="X234" s="50"/>
      <c r="Y234" s="51">
        <v>1</v>
      </c>
      <c r="Z234" s="50">
        <v>1800000</v>
      </c>
      <c r="AA234" s="51">
        <v>1800000</v>
      </c>
      <c r="AB234" s="45">
        <v>44918</v>
      </c>
      <c r="AC234" s="45">
        <v>44918.525075497702</v>
      </c>
      <c r="AD234" s="45">
        <v>44918</v>
      </c>
      <c r="AE234" s="45">
        <v>44949</v>
      </c>
      <c r="AF234" s="45"/>
      <c r="AG234" s="45">
        <v>44970</v>
      </c>
      <c r="AH234" s="45">
        <v>44971</v>
      </c>
      <c r="AI234" s="45">
        <v>44980.419541666699</v>
      </c>
      <c r="AJ234" s="45">
        <v>45028.606840428198</v>
      </c>
      <c r="AK234" s="45">
        <v>45028.607231828697</v>
      </c>
      <c r="AL234" s="45">
        <v>45044.469023726902</v>
      </c>
      <c r="AM234" s="45">
        <v>45048.6304038542</v>
      </c>
      <c r="AN234" s="45">
        <v>45048.643581331002</v>
      </c>
      <c r="AO234" s="45">
        <v>45054.6381126505</v>
      </c>
      <c r="AP234" s="45">
        <v>45117.622916666704</v>
      </c>
      <c r="AQ234" s="45">
        <v>45117.721081909702</v>
      </c>
      <c r="AR234" s="48" t="s">
        <v>1189</v>
      </c>
    </row>
    <row r="235" spans="1:44" s="19" customFormat="1" ht="52.35" customHeight="1" x14ac:dyDescent="0.2">
      <c r="A235" s="53" t="s">
        <v>217</v>
      </c>
      <c r="B235" s="53" t="s">
        <v>281</v>
      </c>
      <c r="C235" s="53" t="s">
        <v>796</v>
      </c>
      <c r="D235" s="54">
        <v>585</v>
      </c>
      <c r="E235" s="53" t="s">
        <v>1190</v>
      </c>
      <c r="F235" s="53" t="s">
        <v>1191</v>
      </c>
      <c r="G235" s="53" t="s">
        <v>1192</v>
      </c>
      <c r="H235" s="53" t="s">
        <v>227</v>
      </c>
      <c r="I235" s="53" t="s">
        <v>236</v>
      </c>
      <c r="J235" s="53" t="s">
        <v>228</v>
      </c>
      <c r="K235" s="53" t="s">
        <v>28</v>
      </c>
      <c r="L235" s="55">
        <v>1498055</v>
      </c>
      <c r="M235" s="55">
        <v>1498055</v>
      </c>
      <c r="N235" s="56">
        <v>1</v>
      </c>
      <c r="O235" s="55">
        <v>1498055</v>
      </c>
      <c r="P235" s="56">
        <v>1</v>
      </c>
      <c r="Q235" s="55">
        <v>1498055</v>
      </c>
      <c r="R235" s="56">
        <v>1376535.87</v>
      </c>
      <c r="S235" s="56"/>
      <c r="T235" s="55"/>
      <c r="U235" s="56"/>
      <c r="V235" s="55"/>
      <c r="W235" s="56"/>
      <c r="X235" s="55"/>
      <c r="Y235" s="56">
        <v>1</v>
      </c>
      <c r="Z235" s="55">
        <v>1498055</v>
      </c>
      <c r="AA235" s="56">
        <v>1498055</v>
      </c>
      <c r="AB235" s="57">
        <v>44742</v>
      </c>
      <c r="AC235" s="57">
        <v>44742.751442210603</v>
      </c>
      <c r="AD235" s="57"/>
      <c r="AE235" s="57">
        <v>44755</v>
      </c>
      <c r="AF235" s="57"/>
      <c r="AG235" s="57">
        <v>44767</v>
      </c>
      <c r="AH235" s="57">
        <v>44768</v>
      </c>
      <c r="AI235" s="57">
        <v>44768.418163506904</v>
      </c>
      <c r="AJ235" s="57"/>
      <c r="AK235" s="57"/>
      <c r="AL235" s="57"/>
      <c r="AM235" s="57">
        <v>44775.423870636601</v>
      </c>
      <c r="AN235" s="57">
        <v>44775.427121412002</v>
      </c>
      <c r="AO235" s="57">
        <v>44777.470055011603</v>
      </c>
      <c r="AP235" s="57">
        <v>44834.445833333302</v>
      </c>
      <c r="AQ235" s="57">
        <v>44834.543512615703</v>
      </c>
      <c r="AR235" s="53" t="s">
        <v>1193</v>
      </c>
    </row>
    <row r="236" spans="1:44" s="19" customFormat="1" ht="41.1" customHeight="1" x14ac:dyDescent="0.2">
      <c r="A236" s="48" t="s">
        <v>217</v>
      </c>
      <c r="B236" s="48" t="s">
        <v>218</v>
      </c>
      <c r="C236" s="48" t="s">
        <v>796</v>
      </c>
      <c r="D236" s="49">
        <v>586</v>
      </c>
      <c r="E236" s="48" t="s">
        <v>1194</v>
      </c>
      <c r="F236" s="48" t="s">
        <v>1195</v>
      </c>
      <c r="G236" s="48" t="s">
        <v>1196</v>
      </c>
      <c r="H236" s="48" t="s">
        <v>221</v>
      </c>
      <c r="I236" s="48" t="s">
        <v>222</v>
      </c>
      <c r="J236" s="48" t="s">
        <v>228</v>
      </c>
      <c r="K236" s="48" t="s">
        <v>18</v>
      </c>
      <c r="L236" s="50">
        <v>3405700</v>
      </c>
      <c r="M236" s="50">
        <v>1006980</v>
      </c>
      <c r="N236" s="51">
        <v>1</v>
      </c>
      <c r="O236" s="50">
        <v>1006980</v>
      </c>
      <c r="P236" s="51">
        <v>1</v>
      </c>
      <c r="Q236" s="50">
        <v>1006980</v>
      </c>
      <c r="R236" s="51">
        <v>991170.41</v>
      </c>
      <c r="S236" s="51"/>
      <c r="T236" s="50"/>
      <c r="U236" s="51"/>
      <c r="V236" s="50"/>
      <c r="W236" s="51"/>
      <c r="X236" s="50"/>
      <c r="Y236" s="51"/>
      <c r="Z236" s="50"/>
      <c r="AA236" s="51"/>
      <c r="AB236" s="45">
        <v>44749</v>
      </c>
      <c r="AC236" s="45">
        <v>44750.432274305596</v>
      </c>
      <c r="AD236" s="45">
        <v>44750</v>
      </c>
      <c r="AE236" s="45">
        <v>44778</v>
      </c>
      <c r="AF236" s="45"/>
      <c r="AG236" s="45">
        <v>44798</v>
      </c>
      <c r="AH236" s="45">
        <v>44802</v>
      </c>
      <c r="AI236" s="45">
        <v>44802.420996562498</v>
      </c>
      <c r="AJ236" s="45">
        <v>44818.692007291698</v>
      </c>
      <c r="AK236" s="45">
        <v>44818.692236921299</v>
      </c>
      <c r="AL236" s="45">
        <v>44832.729830821801</v>
      </c>
      <c r="AM236" s="45">
        <v>44841.511612419003</v>
      </c>
      <c r="AN236" s="45">
        <v>44841.514147534697</v>
      </c>
      <c r="AO236" s="45">
        <v>44852.718548067103</v>
      </c>
      <c r="AP236" s="45"/>
      <c r="AQ236" s="45">
        <v>44894</v>
      </c>
      <c r="AR236" s="48" t="s">
        <v>1197</v>
      </c>
    </row>
    <row r="237" spans="1:44" s="19" customFormat="1" ht="41.1" customHeight="1" x14ac:dyDescent="0.2">
      <c r="A237" s="53" t="s">
        <v>217</v>
      </c>
      <c r="B237" s="53" t="s">
        <v>218</v>
      </c>
      <c r="C237" s="53" t="s">
        <v>847</v>
      </c>
      <c r="D237" s="54">
        <v>587</v>
      </c>
      <c r="E237" s="53" t="s">
        <v>1198</v>
      </c>
      <c r="F237" s="53" t="s">
        <v>1199</v>
      </c>
      <c r="G237" s="53" t="s">
        <v>1200</v>
      </c>
      <c r="H237" s="53" t="s">
        <v>227</v>
      </c>
      <c r="I237" s="53" t="s">
        <v>222</v>
      </c>
      <c r="J237" s="53" t="s">
        <v>228</v>
      </c>
      <c r="K237" s="53" t="s">
        <v>28</v>
      </c>
      <c r="L237" s="55">
        <v>105000000</v>
      </c>
      <c r="M237" s="55">
        <v>105000000</v>
      </c>
      <c r="N237" s="56">
        <v>2</v>
      </c>
      <c r="O237" s="55">
        <v>105000000</v>
      </c>
      <c r="P237" s="56">
        <v>2</v>
      </c>
      <c r="Q237" s="55">
        <v>105000000</v>
      </c>
      <c r="R237" s="56">
        <v>65203754</v>
      </c>
      <c r="S237" s="56"/>
      <c r="T237" s="55"/>
      <c r="U237" s="56"/>
      <c r="V237" s="55"/>
      <c r="W237" s="56"/>
      <c r="X237" s="55"/>
      <c r="Y237" s="56">
        <v>2</v>
      </c>
      <c r="Z237" s="55">
        <v>105000000</v>
      </c>
      <c r="AA237" s="56">
        <v>105000000</v>
      </c>
      <c r="AB237" s="57">
        <v>45006</v>
      </c>
      <c r="AC237" s="57">
        <v>45006.5307559375</v>
      </c>
      <c r="AD237" s="57">
        <v>45006</v>
      </c>
      <c r="AE237" s="57">
        <v>45078</v>
      </c>
      <c r="AF237" s="57"/>
      <c r="AG237" s="57">
        <v>45111</v>
      </c>
      <c r="AH237" s="57">
        <v>45112</v>
      </c>
      <c r="AI237" s="57">
        <v>45112.420890196801</v>
      </c>
      <c r="AJ237" s="57">
        <v>45132.382571875001</v>
      </c>
      <c r="AK237" s="57">
        <v>45132.383097488397</v>
      </c>
      <c r="AL237" s="57">
        <v>45230.534705439801</v>
      </c>
      <c r="AM237" s="57">
        <v>45138.531975150501</v>
      </c>
      <c r="AN237" s="57">
        <v>45232.684042476903</v>
      </c>
      <c r="AO237" s="57">
        <v>45188.5441804398</v>
      </c>
      <c r="AP237" s="57">
        <v>45247.684027777803</v>
      </c>
      <c r="AQ237" s="57">
        <v>45327.751766354202</v>
      </c>
      <c r="AR237" s="53" t="s">
        <v>1201</v>
      </c>
    </row>
    <row r="238" spans="1:44" s="19" customFormat="1" ht="52.35" customHeight="1" x14ac:dyDescent="0.2">
      <c r="A238" s="48" t="s">
        <v>217</v>
      </c>
      <c r="B238" s="48" t="s">
        <v>281</v>
      </c>
      <c r="C238" s="48" t="s">
        <v>847</v>
      </c>
      <c r="D238" s="49">
        <v>588</v>
      </c>
      <c r="E238" s="48" t="s">
        <v>1202</v>
      </c>
      <c r="F238" s="48" t="s">
        <v>1203</v>
      </c>
      <c r="G238" s="48" t="s">
        <v>1203</v>
      </c>
      <c r="H238" s="48" t="s">
        <v>227</v>
      </c>
      <c r="I238" s="48" t="s">
        <v>236</v>
      </c>
      <c r="J238" s="48" t="s">
        <v>228</v>
      </c>
      <c r="K238" s="48" t="s">
        <v>18</v>
      </c>
      <c r="L238" s="50">
        <v>27059535</v>
      </c>
      <c r="M238" s="50">
        <v>27059535</v>
      </c>
      <c r="N238" s="51">
        <v>4</v>
      </c>
      <c r="O238" s="50">
        <v>27059535</v>
      </c>
      <c r="P238" s="51">
        <v>4</v>
      </c>
      <c r="Q238" s="50">
        <v>27059535</v>
      </c>
      <c r="R238" s="51">
        <v>19819746.199999999</v>
      </c>
      <c r="S238" s="51"/>
      <c r="T238" s="50"/>
      <c r="U238" s="51"/>
      <c r="V238" s="50"/>
      <c r="W238" s="51"/>
      <c r="X238" s="50"/>
      <c r="Y238" s="51">
        <v>4</v>
      </c>
      <c r="Z238" s="50">
        <v>27059535</v>
      </c>
      <c r="AA238" s="51">
        <v>27928835</v>
      </c>
      <c r="AB238" s="45">
        <v>45072</v>
      </c>
      <c r="AC238" s="45">
        <v>45072.767994016198</v>
      </c>
      <c r="AD238" s="45"/>
      <c r="AE238" s="45">
        <v>45104</v>
      </c>
      <c r="AF238" s="45"/>
      <c r="AG238" s="45">
        <v>45125</v>
      </c>
      <c r="AH238" s="45">
        <v>45126</v>
      </c>
      <c r="AI238" s="45">
        <v>45126.404185844898</v>
      </c>
      <c r="AJ238" s="45"/>
      <c r="AK238" s="45"/>
      <c r="AL238" s="45"/>
      <c r="AM238" s="45">
        <v>45142.424769560203</v>
      </c>
      <c r="AN238" s="45">
        <v>45142.456040277801</v>
      </c>
      <c r="AO238" s="45">
        <v>45240.468756134302</v>
      </c>
      <c r="AP238" s="45">
        <v>45279</v>
      </c>
      <c r="AQ238" s="45">
        <v>45387.373341701401</v>
      </c>
      <c r="AR238" s="48" t="s">
        <v>1204</v>
      </c>
    </row>
    <row r="239" spans="1:44" s="19" customFormat="1" ht="52.35" customHeight="1" x14ac:dyDescent="0.2">
      <c r="A239" s="53" t="s">
        <v>217</v>
      </c>
      <c r="B239" s="53" t="s">
        <v>233</v>
      </c>
      <c r="C239" s="53" t="s">
        <v>796</v>
      </c>
      <c r="D239" s="54">
        <v>589</v>
      </c>
      <c r="E239" s="53" t="s">
        <v>1205</v>
      </c>
      <c r="F239" s="53" t="s">
        <v>1206</v>
      </c>
      <c r="G239" s="53" t="s">
        <v>1206</v>
      </c>
      <c r="H239" s="53" t="s">
        <v>227</v>
      </c>
      <c r="I239" s="53" t="s">
        <v>222</v>
      </c>
      <c r="J239" s="53" t="s">
        <v>228</v>
      </c>
      <c r="K239" s="53" t="s">
        <v>24</v>
      </c>
      <c r="L239" s="55">
        <v>4886170</v>
      </c>
      <c r="M239" s="55">
        <v>2643770</v>
      </c>
      <c r="N239" s="56">
        <v>1</v>
      </c>
      <c r="O239" s="55">
        <v>2643770</v>
      </c>
      <c r="P239" s="56">
        <v>1</v>
      </c>
      <c r="Q239" s="55">
        <v>2643770</v>
      </c>
      <c r="R239" s="56">
        <v>2623700</v>
      </c>
      <c r="S239" s="56"/>
      <c r="T239" s="55"/>
      <c r="U239" s="56"/>
      <c r="V239" s="55"/>
      <c r="W239" s="56"/>
      <c r="X239" s="55"/>
      <c r="Y239" s="56">
        <v>1</v>
      </c>
      <c r="Z239" s="55">
        <v>2643770</v>
      </c>
      <c r="AA239" s="56">
        <v>4886170</v>
      </c>
      <c r="AB239" s="57">
        <v>44658</v>
      </c>
      <c r="AC239" s="57">
        <v>44658.713718518498</v>
      </c>
      <c r="AD239" s="57">
        <v>44658</v>
      </c>
      <c r="AE239" s="57">
        <v>44672</v>
      </c>
      <c r="AF239" s="57"/>
      <c r="AG239" s="57">
        <v>44705</v>
      </c>
      <c r="AH239" s="57">
        <v>44707</v>
      </c>
      <c r="AI239" s="57">
        <v>44707.585387500003</v>
      </c>
      <c r="AJ239" s="57">
        <v>44740.612962731502</v>
      </c>
      <c r="AK239" s="57">
        <v>44740.620028044003</v>
      </c>
      <c r="AL239" s="57">
        <v>44742.349913425896</v>
      </c>
      <c r="AM239" s="57">
        <v>44742.3670305208</v>
      </c>
      <c r="AN239" s="57">
        <v>44742.376173842596</v>
      </c>
      <c r="AO239" s="57">
        <v>44774.659319444399</v>
      </c>
      <c r="AP239" s="57">
        <v>44830.462500000001</v>
      </c>
      <c r="AQ239" s="57">
        <v>44830.462634259296</v>
      </c>
      <c r="AR239" s="53" t="s">
        <v>1207</v>
      </c>
    </row>
    <row r="240" spans="1:44" s="19" customFormat="1" ht="52.35" customHeight="1" x14ac:dyDescent="0.2">
      <c r="A240" s="48" t="s">
        <v>217</v>
      </c>
      <c r="B240" s="48" t="s">
        <v>233</v>
      </c>
      <c r="C240" s="48" t="s">
        <v>796</v>
      </c>
      <c r="D240" s="49">
        <v>590</v>
      </c>
      <c r="E240" s="48" t="s">
        <v>1208</v>
      </c>
      <c r="F240" s="48" t="s">
        <v>1209</v>
      </c>
      <c r="G240" s="48" t="s">
        <v>1209</v>
      </c>
      <c r="H240" s="48" t="s">
        <v>227</v>
      </c>
      <c r="I240" s="48" t="s">
        <v>222</v>
      </c>
      <c r="J240" s="48" t="s">
        <v>228</v>
      </c>
      <c r="K240" s="48" t="s">
        <v>34</v>
      </c>
      <c r="L240" s="50">
        <v>16289800</v>
      </c>
      <c r="M240" s="50">
        <v>15448000</v>
      </c>
      <c r="N240" s="51">
        <v>2</v>
      </c>
      <c r="O240" s="50">
        <v>15448000</v>
      </c>
      <c r="P240" s="51">
        <v>2</v>
      </c>
      <c r="Q240" s="50">
        <v>15448000</v>
      </c>
      <c r="R240" s="51">
        <v>12819500</v>
      </c>
      <c r="S240" s="51"/>
      <c r="T240" s="50"/>
      <c r="U240" s="51"/>
      <c r="V240" s="50"/>
      <c r="W240" s="51"/>
      <c r="X240" s="50"/>
      <c r="Y240" s="51">
        <v>2</v>
      </c>
      <c r="Z240" s="50">
        <v>15448000</v>
      </c>
      <c r="AA240" s="51">
        <v>18191060.84</v>
      </c>
      <c r="AB240" s="45">
        <v>44746</v>
      </c>
      <c r="AC240" s="45">
        <v>44746.712554050901</v>
      </c>
      <c r="AD240" s="45">
        <v>44746</v>
      </c>
      <c r="AE240" s="45">
        <v>44764</v>
      </c>
      <c r="AF240" s="45"/>
      <c r="AG240" s="45">
        <v>44783</v>
      </c>
      <c r="AH240" s="45">
        <v>44785</v>
      </c>
      <c r="AI240" s="45">
        <v>44785.5028572917</v>
      </c>
      <c r="AJ240" s="45">
        <v>44840.387540393502</v>
      </c>
      <c r="AK240" s="45">
        <v>44840.388291550902</v>
      </c>
      <c r="AL240" s="45">
        <v>44895.774686608798</v>
      </c>
      <c r="AM240" s="45">
        <v>44895.754746724502</v>
      </c>
      <c r="AN240" s="45">
        <v>44895.784247685202</v>
      </c>
      <c r="AO240" s="45">
        <v>45001.422114120403</v>
      </c>
      <c r="AP240" s="45">
        <v>45006.5180555556</v>
      </c>
      <c r="AQ240" s="45">
        <v>45013.683402743103</v>
      </c>
      <c r="AR240" s="48" t="s">
        <v>1210</v>
      </c>
    </row>
    <row r="241" spans="1:44" s="19" customFormat="1" ht="52.35" customHeight="1" x14ac:dyDescent="0.2">
      <c r="A241" s="53" t="s">
        <v>217</v>
      </c>
      <c r="B241" s="53" t="s">
        <v>233</v>
      </c>
      <c r="C241" s="53" t="s">
        <v>796</v>
      </c>
      <c r="D241" s="54">
        <v>591</v>
      </c>
      <c r="E241" s="53" t="s">
        <v>1211</v>
      </c>
      <c r="F241" s="53" t="s">
        <v>1212</v>
      </c>
      <c r="G241" s="53" t="s">
        <v>1212</v>
      </c>
      <c r="H241" s="53" t="s">
        <v>227</v>
      </c>
      <c r="I241" s="53" t="s">
        <v>222</v>
      </c>
      <c r="J241" s="53" t="s">
        <v>228</v>
      </c>
      <c r="K241" s="53" t="s">
        <v>34</v>
      </c>
      <c r="L241" s="55">
        <v>14410360</v>
      </c>
      <c r="M241" s="55">
        <v>12270000</v>
      </c>
      <c r="N241" s="56">
        <v>1</v>
      </c>
      <c r="O241" s="55">
        <v>12270000</v>
      </c>
      <c r="P241" s="56">
        <v>1</v>
      </c>
      <c r="Q241" s="55">
        <v>12270000</v>
      </c>
      <c r="R241" s="56">
        <v>11790000</v>
      </c>
      <c r="S241" s="56"/>
      <c r="T241" s="55"/>
      <c r="U241" s="56"/>
      <c r="V241" s="55"/>
      <c r="W241" s="56"/>
      <c r="X241" s="55"/>
      <c r="Y241" s="56">
        <v>1</v>
      </c>
      <c r="Z241" s="55">
        <v>12270000</v>
      </c>
      <c r="AA241" s="56">
        <v>17292432</v>
      </c>
      <c r="AB241" s="57">
        <v>44778</v>
      </c>
      <c r="AC241" s="57">
        <v>44778.6394568287</v>
      </c>
      <c r="AD241" s="57">
        <v>44778</v>
      </c>
      <c r="AE241" s="57">
        <v>44803</v>
      </c>
      <c r="AF241" s="57"/>
      <c r="AG241" s="57">
        <v>44818</v>
      </c>
      <c r="AH241" s="57">
        <v>44820</v>
      </c>
      <c r="AI241" s="57">
        <v>44820.4200690625</v>
      </c>
      <c r="AJ241" s="57">
        <v>44874.527215428199</v>
      </c>
      <c r="AK241" s="57">
        <v>44874.527497650502</v>
      </c>
      <c r="AL241" s="57">
        <v>44907.532026238398</v>
      </c>
      <c r="AM241" s="57">
        <v>44907.534014085701</v>
      </c>
      <c r="AN241" s="57">
        <v>44907.537285648199</v>
      </c>
      <c r="AO241" s="57">
        <v>45021.484052395797</v>
      </c>
      <c r="AP241" s="57">
        <v>45034.538194444402</v>
      </c>
      <c r="AQ241" s="57">
        <v>45049.509979594899</v>
      </c>
      <c r="AR241" s="53" t="s">
        <v>1213</v>
      </c>
    </row>
    <row r="242" spans="1:44" s="19" customFormat="1" ht="52.35" customHeight="1" x14ac:dyDescent="0.2">
      <c r="A242" s="48" t="s">
        <v>217</v>
      </c>
      <c r="B242" s="48" t="s">
        <v>233</v>
      </c>
      <c r="C242" s="48" t="s">
        <v>796</v>
      </c>
      <c r="D242" s="49">
        <v>592</v>
      </c>
      <c r="E242" s="48" t="s">
        <v>1214</v>
      </c>
      <c r="F242" s="48" t="s">
        <v>1215</v>
      </c>
      <c r="G242" s="48" t="s">
        <v>1215</v>
      </c>
      <c r="H242" s="48" t="s">
        <v>227</v>
      </c>
      <c r="I242" s="48" t="s">
        <v>222</v>
      </c>
      <c r="J242" s="48" t="s">
        <v>228</v>
      </c>
      <c r="K242" s="48" t="s">
        <v>34</v>
      </c>
      <c r="L242" s="50">
        <v>7135920</v>
      </c>
      <c r="M242" s="50">
        <v>6828500</v>
      </c>
      <c r="N242" s="51">
        <v>1</v>
      </c>
      <c r="O242" s="50">
        <v>6828500</v>
      </c>
      <c r="P242" s="51">
        <v>1</v>
      </c>
      <c r="Q242" s="50">
        <v>6828500</v>
      </c>
      <c r="R242" s="51">
        <v>5746219</v>
      </c>
      <c r="S242" s="51"/>
      <c r="T242" s="50"/>
      <c r="U242" s="51"/>
      <c r="V242" s="50"/>
      <c r="W242" s="51"/>
      <c r="X242" s="50"/>
      <c r="Y242" s="51">
        <v>1</v>
      </c>
      <c r="Z242" s="50">
        <v>6828500</v>
      </c>
      <c r="AA242" s="51">
        <v>7135920</v>
      </c>
      <c r="AB242" s="45">
        <v>44713</v>
      </c>
      <c r="AC242" s="45">
        <v>44713.6819958333</v>
      </c>
      <c r="AD242" s="45">
        <v>44713</v>
      </c>
      <c r="AE242" s="45">
        <v>44732</v>
      </c>
      <c r="AF242" s="45"/>
      <c r="AG242" s="45">
        <v>44755</v>
      </c>
      <c r="AH242" s="45">
        <v>44756</v>
      </c>
      <c r="AI242" s="45">
        <v>44757.381662187501</v>
      </c>
      <c r="AJ242" s="45">
        <v>44799.420225775502</v>
      </c>
      <c r="AK242" s="45">
        <v>44799.422478854198</v>
      </c>
      <c r="AL242" s="45">
        <v>44887.698032291701</v>
      </c>
      <c r="AM242" s="45">
        <v>44887.701788425897</v>
      </c>
      <c r="AN242" s="45">
        <v>44887.705984027802</v>
      </c>
      <c r="AO242" s="45">
        <v>44972.496808182899</v>
      </c>
      <c r="AP242" s="45">
        <v>44977.491666666698</v>
      </c>
      <c r="AQ242" s="45">
        <v>44985.654613391198</v>
      </c>
      <c r="AR242" s="48" t="s">
        <v>1216</v>
      </c>
    </row>
    <row r="243" spans="1:44" s="19" customFormat="1" ht="52.35" customHeight="1" x14ac:dyDescent="0.2">
      <c r="A243" s="53" t="s">
        <v>217</v>
      </c>
      <c r="B243" s="53" t="s">
        <v>233</v>
      </c>
      <c r="C243" s="53" t="s">
        <v>796</v>
      </c>
      <c r="D243" s="54">
        <v>594</v>
      </c>
      <c r="E243" s="53" t="s">
        <v>1217</v>
      </c>
      <c r="F243" s="53" t="s">
        <v>1218</v>
      </c>
      <c r="G243" s="53" t="s">
        <v>1219</v>
      </c>
      <c r="H243" s="53" t="s">
        <v>227</v>
      </c>
      <c r="I243" s="53" t="s">
        <v>222</v>
      </c>
      <c r="J243" s="53" t="s">
        <v>228</v>
      </c>
      <c r="K243" s="53" t="s">
        <v>34</v>
      </c>
      <c r="L243" s="55">
        <v>10612488</v>
      </c>
      <c r="M243" s="55">
        <v>9583600</v>
      </c>
      <c r="N243" s="56">
        <v>3</v>
      </c>
      <c r="O243" s="55">
        <v>9583600</v>
      </c>
      <c r="P243" s="56">
        <v>3</v>
      </c>
      <c r="Q243" s="55">
        <v>9583600</v>
      </c>
      <c r="R243" s="56">
        <v>8850300</v>
      </c>
      <c r="S243" s="56"/>
      <c r="T243" s="55"/>
      <c r="U243" s="56"/>
      <c r="V243" s="55"/>
      <c r="W243" s="56"/>
      <c r="X243" s="55"/>
      <c r="Y243" s="56">
        <v>3</v>
      </c>
      <c r="Z243" s="55">
        <v>9583600</v>
      </c>
      <c r="AA243" s="56">
        <v>10840924.800000001</v>
      </c>
      <c r="AB243" s="57">
        <v>44855</v>
      </c>
      <c r="AC243" s="57">
        <v>44855.654000891198</v>
      </c>
      <c r="AD243" s="57">
        <v>44855</v>
      </c>
      <c r="AE243" s="57">
        <v>44869</v>
      </c>
      <c r="AF243" s="57">
        <v>44874</v>
      </c>
      <c r="AG243" s="57">
        <v>44882</v>
      </c>
      <c r="AH243" s="57">
        <v>44883</v>
      </c>
      <c r="AI243" s="57">
        <v>44883.587794178202</v>
      </c>
      <c r="AJ243" s="57">
        <v>44901.402190891196</v>
      </c>
      <c r="AK243" s="57">
        <v>44901.402518668998</v>
      </c>
      <c r="AL243" s="57">
        <v>45057.554206828703</v>
      </c>
      <c r="AM243" s="57">
        <v>45061.422948298597</v>
      </c>
      <c r="AN243" s="57">
        <v>45061.437538738399</v>
      </c>
      <c r="AO243" s="57">
        <v>45176.612408680601</v>
      </c>
      <c r="AP243" s="57">
        <v>45182.379861111098</v>
      </c>
      <c r="AQ243" s="57">
        <v>45189.426159027797</v>
      </c>
      <c r="AR243" s="53" t="s">
        <v>1220</v>
      </c>
    </row>
    <row r="244" spans="1:44" s="19" customFormat="1" ht="41.1" customHeight="1" x14ac:dyDescent="0.2">
      <c r="A244" s="48" t="s">
        <v>217</v>
      </c>
      <c r="B244" s="48" t="s">
        <v>218</v>
      </c>
      <c r="C244" s="48" t="s">
        <v>796</v>
      </c>
      <c r="D244" s="49">
        <v>595</v>
      </c>
      <c r="E244" s="48" t="s">
        <v>1221</v>
      </c>
      <c r="F244" s="48" t="s">
        <v>1222</v>
      </c>
      <c r="G244" s="48" t="s">
        <v>1223</v>
      </c>
      <c r="H244" s="48" t="s">
        <v>221</v>
      </c>
      <c r="I244" s="48" t="s">
        <v>222</v>
      </c>
      <c r="J244" s="48" t="s">
        <v>228</v>
      </c>
      <c r="K244" s="48" t="s">
        <v>28</v>
      </c>
      <c r="L244" s="50">
        <v>2400000</v>
      </c>
      <c r="M244" s="50">
        <v>1200000</v>
      </c>
      <c r="N244" s="51">
        <v>1</v>
      </c>
      <c r="O244" s="50">
        <v>1200000</v>
      </c>
      <c r="P244" s="51">
        <v>1</v>
      </c>
      <c r="Q244" s="50">
        <v>1200000</v>
      </c>
      <c r="R244" s="51">
        <v>840120</v>
      </c>
      <c r="S244" s="51"/>
      <c r="T244" s="50"/>
      <c r="U244" s="51"/>
      <c r="V244" s="50"/>
      <c r="W244" s="51"/>
      <c r="X244" s="50"/>
      <c r="Y244" s="51"/>
      <c r="Z244" s="50"/>
      <c r="AA244" s="51"/>
      <c r="AB244" s="45">
        <v>44846</v>
      </c>
      <c r="AC244" s="45">
        <v>44846.734005636601</v>
      </c>
      <c r="AD244" s="45">
        <v>44846</v>
      </c>
      <c r="AE244" s="45">
        <v>44862</v>
      </c>
      <c r="AF244" s="45"/>
      <c r="AG244" s="45">
        <v>44881</v>
      </c>
      <c r="AH244" s="45">
        <v>44882</v>
      </c>
      <c r="AI244" s="45">
        <v>44882.398210995401</v>
      </c>
      <c r="AJ244" s="45">
        <v>44915.685015509298</v>
      </c>
      <c r="AK244" s="45">
        <v>44915.685470717603</v>
      </c>
      <c r="AL244" s="45">
        <v>44946.470010613397</v>
      </c>
      <c r="AM244" s="45">
        <v>44951.386345949097</v>
      </c>
      <c r="AN244" s="45">
        <v>44951.389170601899</v>
      </c>
      <c r="AO244" s="45">
        <v>44956.548019988397</v>
      </c>
      <c r="AP244" s="45"/>
      <c r="AQ244" s="45">
        <v>44981</v>
      </c>
      <c r="AR244" s="48" t="s">
        <v>1224</v>
      </c>
    </row>
    <row r="245" spans="1:44" s="19" customFormat="1" ht="41.1" customHeight="1" x14ac:dyDescent="0.2">
      <c r="A245" s="53" t="s">
        <v>217</v>
      </c>
      <c r="B245" s="53" t="s">
        <v>281</v>
      </c>
      <c r="C245" s="53" t="s">
        <v>796</v>
      </c>
      <c r="D245" s="54">
        <v>597</v>
      </c>
      <c r="E245" s="53" t="s">
        <v>1225</v>
      </c>
      <c r="F245" s="53" t="s">
        <v>1226</v>
      </c>
      <c r="G245" s="53" t="s">
        <v>1227</v>
      </c>
      <c r="H245" s="53" t="s">
        <v>227</v>
      </c>
      <c r="I245" s="53" t="s">
        <v>222</v>
      </c>
      <c r="J245" s="53" t="s">
        <v>228</v>
      </c>
      <c r="K245" s="53" t="s">
        <v>33</v>
      </c>
      <c r="L245" s="55">
        <v>12545739.4</v>
      </c>
      <c r="M245" s="55">
        <v>11399000</v>
      </c>
      <c r="N245" s="56">
        <v>3</v>
      </c>
      <c r="O245" s="55">
        <v>11399000</v>
      </c>
      <c r="P245" s="56">
        <v>3</v>
      </c>
      <c r="Q245" s="55">
        <v>11399000</v>
      </c>
      <c r="R245" s="56">
        <v>7658177.0999999996</v>
      </c>
      <c r="S245" s="56"/>
      <c r="T245" s="55"/>
      <c r="U245" s="56"/>
      <c r="V245" s="55"/>
      <c r="W245" s="56"/>
      <c r="X245" s="55"/>
      <c r="Y245" s="56">
        <v>3</v>
      </c>
      <c r="Z245" s="55">
        <v>11399000</v>
      </c>
      <c r="AA245" s="56">
        <v>11399000</v>
      </c>
      <c r="AB245" s="57">
        <v>44883</v>
      </c>
      <c r="AC245" s="57">
        <v>44883.700972685197</v>
      </c>
      <c r="AD245" s="57">
        <v>44884</v>
      </c>
      <c r="AE245" s="57">
        <v>44911</v>
      </c>
      <c r="AF245" s="57"/>
      <c r="AG245" s="57">
        <v>44946</v>
      </c>
      <c r="AH245" s="57">
        <v>44949</v>
      </c>
      <c r="AI245" s="57">
        <v>44949.483018090301</v>
      </c>
      <c r="AJ245" s="57"/>
      <c r="AK245" s="57"/>
      <c r="AL245" s="57"/>
      <c r="AM245" s="57">
        <v>44987.421477511598</v>
      </c>
      <c r="AN245" s="57">
        <v>44987.482030324099</v>
      </c>
      <c r="AO245" s="57">
        <v>45037.745550544001</v>
      </c>
      <c r="AP245" s="57">
        <v>45085.45</v>
      </c>
      <c r="AQ245" s="57">
        <v>45092.580371493103</v>
      </c>
      <c r="AR245" s="53" t="s">
        <v>1228</v>
      </c>
    </row>
    <row r="246" spans="1:44" s="19" customFormat="1" ht="52.35" customHeight="1" x14ac:dyDescent="0.2">
      <c r="A246" s="48" t="s">
        <v>217</v>
      </c>
      <c r="B246" s="48" t="s">
        <v>218</v>
      </c>
      <c r="C246" s="48" t="s">
        <v>796</v>
      </c>
      <c r="D246" s="49">
        <v>598</v>
      </c>
      <c r="E246" s="48" t="s">
        <v>1229</v>
      </c>
      <c r="F246" s="48" t="s">
        <v>1230</v>
      </c>
      <c r="G246" s="48" t="s">
        <v>1230</v>
      </c>
      <c r="H246" s="48" t="s">
        <v>227</v>
      </c>
      <c r="I246" s="48" t="s">
        <v>222</v>
      </c>
      <c r="J246" s="48" t="s">
        <v>232</v>
      </c>
      <c r="K246" s="48" t="s">
        <v>33</v>
      </c>
      <c r="L246" s="50">
        <v>6610500</v>
      </c>
      <c r="M246" s="50">
        <v>5876000</v>
      </c>
      <c r="N246" s="51">
        <v>1</v>
      </c>
      <c r="O246" s="50">
        <v>5876000</v>
      </c>
      <c r="P246" s="51"/>
      <c r="Q246" s="50"/>
      <c r="R246" s="51"/>
      <c r="S246" s="51">
        <v>1</v>
      </c>
      <c r="T246" s="50">
        <v>5876000</v>
      </c>
      <c r="U246" s="51"/>
      <c r="V246" s="50"/>
      <c r="W246" s="51"/>
      <c r="X246" s="50"/>
      <c r="Y246" s="51"/>
      <c r="Z246" s="50"/>
      <c r="AA246" s="51"/>
      <c r="AB246" s="45">
        <v>44659</v>
      </c>
      <c r="AC246" s="45">
        <v>44659.737528437501</v>
      </c>
      <c r="AD246" s="45">
        <v>44660</v>
      </c>
      <c r="AE246" s="45">
        <v>44679</v>
      </c>
      <c r="AF246" s="45"/>
      <c r="AG246" s="45">
        <v>44691</v>
      </c>
      <c r="AH246" s="45">
        <v>44693</v>
      </c>
      <c r="AI246" s="45"/>
      <c r="AJ246" s="45"/>
      <c r="AK246" s="45"/>
      <c r="AL246" s="45"/>
      <c r="AM246" s="45"/>
      <c r="AN246" s="45"/>
      <c r="AO246" s="45"/>
      <c r="AP246" s="45"/>
      <c r="AQ246" s="45">
        <v>44698.481813344901</v>
      </c>
      <c r="AR246" s="48" t="s">
        <v>1231</v>
      </c>
    </row>
    <row r="247" spans="1:44" s="19" customFormat="1" ht="62.85" customHeight="1" x14ac:dyDescent="0.2">
      <c r="A247" s="53" t="s">
        <v>217</v>
      </c>
      <c r="B247" s="53" t="s">
        <v>218</v>
      </c>
      <c r="C247" s="53" t="s">
        <v>847</v>
      </c>
      <c r="D247" s="54">
        <v>599</v>
      </c>
      <c r="E247" s="53" t="s">
        <v>1232</v>
      </c>
      <c r="F247" s="53" t="s">
        <v>1233</v>
      </c>
      <c r="G247" s="53" t="s">
        <v>1234</v>
      </c>
      <c r="H247" s="53" t="s">
        <v>227</v>
      </c>
      <c r="I247" s="53" t="s">
        <v>222</v>
      </c>
      <c r="J247" s="53" t="s">
        <v>228</v>
      </c>
      <c r="K247" s="53" t="s">
        <v>19</v>
      </c>
      <c r="L247" s="55">
        <v>59170200</v>
      </c>
      <c r="M247" s="55">
        <v>57627950</v>
      </c>
      <c r="N247" s="56">
        <v>3</v>
      </c>
      <c r="O247" s="55">
        <v>57627950</v>
      </c>
      <c r="P247" s="56">
        <v>3</v>
      </c>
      <c r="Q247" s="55">
        <v>57627950</v>
      </c>
      <c r="R247" s="56">
        <v>50316699.899999999</v>
      </c>
      <c r="S247" s="56"/>
      <c r="T247" s="55"/>
      <c r="U247" s="56"/>
      <c r="V247" s="55"/>
      <c r="W247" s="56"/>
      <c r="X247" s="55"/>
      <c r="Y247" s="56">
        <v>3</v>
      </c>
      <c r="Z247" s="55">
        <v>57627950</v>
      </c>
      <c r="AA247" s="56">
        <v>62092920</v>
      </c>
      <c r="AB247" s="57">
        <v>45090</v>
      </c>
      <c r="AC247" s="57">
        <v>45091.683286458298</v>
      </c>
      <c r="AD247" s="57">
        <v>45091</v>
      </c>
      <c r="AE247" s="57">
        <v>45121</v>
      </c>
      <c r="AF247" s="57"/>
      <c r="AG247" s="57">
        <v>45156</v>
      </c>
      <c r="AH247" s="57">
        <v>45160</v>
      </c>
      <c r="AI247" s="57">
        <v>45160.419475115697</v>
      </c>
      <c r="AJ247" s="57">
        <v>45211.6097014236</v>
      </c>
      <c r="AK247" s="57">
        <v>45211.609963460702</v>
      </c>
      <c r="AL247" s="57">
        <v>45385.5631033912</v>
      </c>
      <c r="AM247" s="57">
        <v>45251.420215161997</v>
      </c>
      <c r="AN247" s="57">
        <v>45386.402765312501</v>
      </c>
      <c r="AO247" s="57">
        <v>45282.400893981503</v>
      </c>
      <c r="AP247" s="57">
        <v>45320.5</v>
      </c>
      <c r="AQ247" s="57">
        <v>45327.676861689797</v>
      </c>
      <c r="AR247" s="53" t="s">
        <v>1235</v>
      </c>
    </row>
    <row r="248" spans="1:44" s="19" customFormat="1" ht="52.35" customHeight="1" x14ac:dyDescent="0.2">
      <c r="A248" s="48" t="s">
        <v>217</v>
      </c>
      <c r="B248" s="48" t="s">
        <v>218</v>
      </c>
      <c r="C248" s="48" t="s">
        <v>1119</v>
      </c>
      <c r="D248" s="61">
        <v>600</v>
      </c>
      <c r="E248" s="48" t="s">
        <v>95</v>
      </c>
      <c r="F248" s="48" t="s">
        <v>1236</v>
      </c>
      <c r="G248" s="48" t="s">
        <v>1237</v>
      </c>
      <c r="H248" s="48" t="s">
        <v>221</v>
      </c>
      <c r="I248" s="48" t="s">
        <v>222</v>
      </c>
      <c r="J248" s="48" t="s">
        <v>223</v>
      </c>
      <c r="K248" s="48" t="s">
        <v>34</v>
      </c>
      <c r="L248" s="50">
        <v>298845000</v>
      </c>
      <c r="M248" s="50">
        <v>249037500</v>
      </c>
      <c r="N248" s="51">
        <v>6</v>
      </c>
      <c r="O248" s="50">
        <v>249037500</v>
      </c>
      <c r="P248" s="51">
        <v>6</v>
      </c>
      <c r="Q248" s="50">
        <v>249037500</v>
      </c>
      <c r="R248" s="51">
        <v>232600778.30000001</v>
      </c>
      <c r="S248" s="51"/>
      <c r="T248" s="50"/>
      <c r="U248" s="51"/>
      <c r="V248" s="50"/>
      <c r="W248" s="51"/>
      <c r="X248" s="50"/>
      <c r="Y248" s="51">
        <v>6</v>
      </c>
      <c r="Z248" s="50">
        <v>249037500</v>
      </c>
      <c r="AA248" s="51">
        <v>249037500</v>
      </c>
      <c r="AB248" s="45">
        <v>45628</v>
      </c>
      <c r="AC248" s="45">
        <v>45630.4193984144</v>
      </c>
      <c r="AD248" s="45">
        <v>45630</v>
      </c>
      <c r="AE248" s="45">
        <v>45646</v>
      </c>
      <c r="AF248" s="45"/>
      <c r="AG248" s="45">
        <v>45691</v>
      </c>
      <c r="AH248" s="45">
        <v>45693</v>
      </c>
      <c r="AI248" s="45">
        <v>45693.417907986099</v>
      </c>
      <c r="AJ248" s="45">
        <v>45756.608129861102</v>
      </c>
      <c r="AK248" s="45">
        <v>45756.608416319497</v>
      </c>
      <c r="AL248" s="45">
        <v>45820.517931481503</v>
      </c>
      <c r="AM248" s="45">
        <v>45820.584384340298</v>
      </c>
      <c r="AN248" s="45">
        <v>45820.601767476903</v>
      </c>
      <c r="AO248" s="45">
        <v>45862.483053044001</v>
      </c>
      <c r="AP248" s="45">
        <v>45929.5</v>
      </c>
      <c r="AQ248" s="45"/>
      <c r="AR248" s="48"/>
    </row>
    <row r="249" spans="1:44" s="19" customFormat="1" ht="41.1" customHeight="1" x14ac:dyDescent="0.2">
      <c r="A249" s="53" t="s">
        <v>217</v>
      </c>
      <c r="B249" s="53" t="s">
        <v>218</v>
      </c>
      <c r="C249" s="53" t="s">
        <v>847</v>
      </c>
      <c r="D249" s="54">
        <v>601</v>
      </c>
      <c r="E249" s="53" t="s">
        <v>1238</v>
      </c>
      <c r="F249" s="53" t="s">
        <v>1239</v>
      </c>
      <c r="G249" s="53" t="s">
        <v>1240</v>
      </c>
      <c r="H249" s="53" t="s">
        <v>227</v>
      </c>
      <c r="I249" s="53" t="s">
        <v>222</v>
      </c>
      <c r="J249" s="53" t="s">
        <v>228</v>
      </c>
      <c r="K249" s="53" t="s">
        <v>30</v>
      </c>
      <c r="L249" s="55">
        <v>89128324.5</v>
      </c>
      <c r="M249" s="55">
        <v>67243360</v>
      </c>
      <c r="N249" s="56">
        <v>7</v>
      </c>
      <c r="O249" s="55">
        <v>67243360</v>
      </c>
      <c r="P249" s="56">
        <v>5</v>
      </c>
      <c r="Q249" s="55">
        <v>48523460</v>
      </c>
      <c r="R249" s="56">
        <v>46544147.759999998</v>
      </c>
      <c r="S249" s="56">
        <v>2</v>
      </c>
      <c r="T249" s="55">
        <v>18719900</v>
      </c>
      <c r="U249" s="56"/>
      <c r="V249" s="55"/>
      <c r="W249" s="56"/>
      <c r="X249" s="55"/>
      <c r="Y249" s="56">
        <v>5</v>
      </c>
      <c r="Z249" s="55">
        <v>48523460</v>
      </c>
      <c r="AA249" s="56">
        <v>52760411.310000002</v>
      </c>
      <c r="AB249" s="57">
        <v>45274</v>
      </c>
      <c r="AC249" s="57">
        <v>45274.743516782401</v>
      </c>
      <c r="AD249" s="57">
        <v>45274</v>
      </c>
      <c r="AE249" s="57">
        <v>45316</v>
      </c>
      <c r="AF249" s="57"/>
      <c r="AG249" s="57">
        <v>45349</v>
      </c>
      <c r="AH249" s="57">
        <v>45350</v>
      </c>
      <c r="AI249" s="57">
        <v>45350.421314351901</v>
      </c>
      <c r="AJ249" s="57">
        <v>45390.424422604199</v>
      </c>
      <c r="AK249" s="57">
        <v>45390.424752627303</v>
      </c>
      <c r="AL249" s="57">
        <v>45418.496425034697</v>
      </c>
      <c r="AM249" s="57">
        <v>45433.422964236102</v>
      </c>
      <c r="AN249" s="57">
        <v>45433.469791701398</v>
      </c>
      <c r="AO249" s="57">
        <v>45488.474875</v>
      </c>
      <c r="AP249" s="57">
        <v>45574.5</v>
      </c>
      <c r="AQ249" s="57">
        <v>45574.655927546301</v>
      </c>
      <c r="AR249" s="53" t="s">
        <v>1241</v>
      </c>
    </row>
    <row r="250" spans="1:44" s="19" customFormat="1" ht="41.1" customHeight="1" x14ac:dyDescent="0.2">
      <c r="A250" s="48" t="s">
        <v>217</v>
      </c>
      <c r="B250" s="48" t="s">
        <v>218</v>
      </c>
      <c r="C250" s="48" t="s">
        <v>1119</v>
      </c>
      <c r="D250" s="49">
        <v>604</v>
      </c>
      <c r="E250" s="48" t="s">
        <v>1242</v>
      </c>
      <c r="F250" s="48" t="s">
        <v>1243</v>
      </c>
      <c r="G250" s="48" t="s">
        <v>1243</v>
      </c>
      <c r="H250" s="48" t="s">
        <v>227</v>
      </c>
      <c r="I250" s="48" t="s">
        <v>222</v>
      </c>
      <c r="J250" s="48" t="s">
        <v>228</v>
      </c>
      <c r="K250" s="48" t="s">
        <v>29</v>
      </c>
      <c r="L250" s="50">
        <v>69588319.260000005</v>
      </c>
      <c r="M250" s="50">
        <v>50918282.390000001</v>
      </c>
      <c r="N250" s="51">
        <v>3</v>
      </c>
      <c r="O250" s="50">
        <v>50918282.390000001</v>
      </c>
      <c r="P250" s="51">
        <v>3</v>
      </c>
      <c r="Q250" s="50">
        <v>50918282.390000001</v>
      </c>
      <c r="R250" s="51">
        <v>43914431.649999999</v>
      </c>
      <c r="S250" s="51"/>
      <c r="T250" s="50"/>
      <c r="U250" s="51"/>
      <c r="V250" s="50"/>
      <c r="W250" s="51"/>
      <c r="X250" s="50"/>
      <c r="Y250" s="51">
        <v>3</v>
      </c>
      <c r="Z250" s="50">
        <v>50918282.390000001</v>
      </c>
      <c r="AA250" s="51">
        <v>50918282.390000001</v>
      </c>
      <c r="AB250" s="45">
        <v>45378</v>
      </c>
      <c r="AC250" s="45">
        <v>45379.518729895797</v>
      </c>
      <c r="AD250" s="45">
        <v>45379</v>
      </c>
      <c r="AE250" s="45">
        <v>45401</v>
      </c>
      <c r="AF250" s="45">
        <v>45419</v>
      </c>
      <c r="AG250" s="45">
        <v>45426</v>
      </c>
      <c r="AH250" s="45">
        <v>45428</v>
      </c>
      <c r="AI250" s="45">
        <v>45428.417817442103</v>
      </c>
      <c r="AJ250" s="45">
        <v>45449.461390740697</v>
      </c>
      <c r="AK250" s="45">
        <v>45449.461770104201</v>
      </c>
      <c r="AL250" s="45">
        <v>45463.4411974537</v>
      </c>
      <c r="AM250" s="45">
        <v>45469.419216435199</v>
      </c>
      <c r="AN250" s="45">
        <v>45469.449595914397</v>
      </c>
      <c r="AO250" s="45">
        <v>45502.490879513898</v>
      </c>
      <c r="AP250" s="45">
        <v>45560.5</v>
      </c>
      <c r="AQ250" s="45">
        <v>45561.421268553197</v>
      </c>
      <c r="AR250" s="48"/>
    </row>
    <row r="251" spans="1:44" s="19" customFormat="1" ht="41.1" customHeight="1" x14ac:dyDescent="0.2">
      <c r="A251" s="53" t="s">
        <v>217</v>
      </c>
      <c r="B251" s="53" t="s">
        <v>281</v>
      </c>
      <c r="C251" s="53" t="s">
        <v>1119</v>
      </c>
      <c r="D251" s="61">
        <v>606</v>
      </c>
      <c r="E251" s="53" t="s">
        <v>1244</v>
      </c>
      <c r="F251" s="53" t="s">
        <v>1245</v>
      </c>
      <c r="G251" s="53" t="s">
        <v>1246</v>
      </c>
      <c r="H251" s="53" t="s">
        <v>227</v>
      </c>
      <c r="I251" s="53" t="s">
        <v>222</v>
      </c>
      <c r="J251" s="53" t="s">
        <v>223</v>
      </c>
      <c r="K251" s="53" t="s">
        <v>34</v>
      </c>
      <c r="L251" s="55">
        <v>20321400</v>
      </c>
      <c r="M251" s="55">
        <v>16934500</v>
      </c>
      <c r="N251" s="56">
        <v>4</v>
      </c>
      <c r="O251" s="55">
        <v>16934500</v>
      </c>
      <c r="P251" s="56">
        <v>4</v>
      </c>
      <c r="Q251" s="55">
        <v>16934500</v>
      </c>
      <c r="R251" s="56">
        <v>12732500</v>
      </c>
      <c r="S251" s="56"/>
      <c r="T251" s="55"/>
      <c r="U251" s="56"/>
      <c r="V251" s="55"/>
      <c r="W251" s="56"/>
      <c r="X251" s="55"/>
      <c r="Y251" s="56">
        <v>4</v>
      </c>
      <c r="Z251" s="55">
        <v>16934500</v>
      </c>
      <c r="AA251" s="56">
        <v>108247500</v>
      </c>
      <c r="AB251" s="57">
        <v>45642</v>
      </c>
      <c r="AC251" s="57">
        <v>45645.443035844903</v>
      </c>
      <c r="AD251" s="57">
        <v>45645</v>
      </c>
      <c r="AE251" s="57">
        <v>45674</v>
      </c>
      <c r="AF251" s="57"/>
      <c r="AG251" s="57">
        <v>45705</v>
      </c>
      <c r="AH251" s="57">
        <v>45707</v>
      </c>
      <c r="AI251" s="57">
        <v>45707.419056597202</v>
      </c>
      <c r="AJ251" s="57"/>
      <c r="AK251" s="57"/>
      <c r="AL251" s="57"/>
      <c r="AM251" s="57">
        <v>45722.584633414401</v>
      </c>
      <c r="AN251" s="57">
        <v>45722.608457905102</v>
      </c>
      <c r="AO251" s="57">
        <v>45960.517129282402</v>
      </c>
      <c r="AP251" s="57">
        <v>45994.747627314799</v>
      </c>
      <c r="AQ251" s="57"/>
      <c r="AR251" s="53"/>
    </row>
    <row r="252" spans="1:44" s="19" customFormat="1" ht="41.1" customHeight="1" x14ac:dyDescent="0.2">
      <c r="A252" s="48" t="s">
        <v>217</v>
      </c>
      <c r="B252" s="48" t="s">
        <v>218</v>
      </c>
      <c r="C252" s="48" t="s">
        <v>847</v>
      </c>
      <c r="D252" s="49">
        <v>607</v>
      </c>
      <c r="E252" s="48" t="s">
        <v>131</v>
      </c>
      <c r="F252" s="48" t="s">
        <v>1247</v>
      </c>
      <c r="G252" s="48" t="s">
        <v>1248</v>
      </c>
      <c r="H252" s="48" t="s">
        <v>227</v>
      </c>
      <c r="I252" s="48" t="s">
        <v>222</v>
      </c>
      <c r="J252" s="48" t="s">
        <v>228</v>
      </c>
      <c r="K252" s="48" t="s">
        <v>21</v>
      </c>
      <c r="L252" s="50">
        <v>19065966.120000001</v>
      </c>
      <c r="M252" s="50">
        <v>19065966.120000001</v>
      </c>
      <c r="N252" s="51">
        <v>4</v>
      </c>
      <c r="O252" s="50">
        <v>19065966.120000001</v>
      </c>
      <c r="P252" s="51">
        <v>4</v>
      </c>
      <c r="Q252" s="50">
        <v>19065966.120000001</v>
      </c>
      <c r="R252" s="51">
        <v>16643917.300000001</v>
      </c>
      <c r="S252" s="51"/>
      <c r="T252" s="50"/>
      <c r="U252" s="51"/>
      <c r="V252" s="50"/>
      <c r="W252" s="51"/>
      <c r="X252" s="50"/>
      <c r="Y252" s="51">
        <v>4</v>
      </c>
      <c r="Z252" s="50">
        <v>19065966.120000001</v>
      </c>
      <c r="AA252" s="51">
        <v>16643917.300000001</v>
      </c>
      <c r="AB252" s="45">
        <v>45097</v>
      </c>
      <c r="AC252" s="45">
        <v>45098.457576469897</v>
      </c>
      <c r="AD252" s="45">
        <v>45099</v>
      </c>
      <c r="AE252" s="45">
        <v>45117</v>
      </c>
      <c r="AF252" s="45">
        <v>45139</v>
      </c>
      <c r="AG252" s="45">
        <v>45146</v>
      </c>
      <c r="AH252" s="45">
        <v>45148</v>
      </c>
      <c r="AI252" s="45">
        <v>45148.432983483799</v>
      </c>
      <c r="AJ252" s="45">
        <v>45218.608374536998</v>
      </c>
      <c r="AK252" s="45">
        <v>45218.613442048598</v>
      </c>
      <c r="AL252" s="45">
        <v>45391.524460300898</v>
      </c>
      <c r="AM252" s="45">
        <v>45391.596688310201</v>
      </c>
      <c r="AN252" s="45">
        <v>45391.606842511603</v>
      </c>
      <c r="AO252" s="45">
        <v>45428.462425231497</v>
      </c>
      <c r="AP252" s="45">
        <v>45530.5</v>
      </c>
      <c r="AQ252" s="45">
        <v>45530.446859571799</v>
      </c>
      <c r="AR252" s="48" t="s">
        <v>1249</v>
      </c>
    </row>
    <row r="253" spans="1:44" s="19" customFormat="1" ht="41.1" customHeight="1" x14ac:dyDescent="0.2">
      <c r="A253" s="53" t="s">
        <v>217</v>
      </c>
      <c r="B253" s="53" t="s">
        <v>137</v>
      </c>
      <c r="C253" s="53" t="s">
        <v>847</v>
      </c>
      <c r="D253" s="54">
        <v>608</v>
      </c>
      <c r="E253" s="53" t="s">
        <v>1250</v>
      </c>
      <c r="F253" s="53" t="s">
        <v>1251</v>
      </c>
      <c r="G253" s="53" t="s">
        <v>1251</v>
      </c>
      <c r="H253" s="53" t="s">
        <v>227</v>
      </c>
      <c r="I253" s="53" t="s">
        <v>236</v>
      </c>
      <c r="J253" s="53" t="s">
        <v>228</v>
      </c>
      <c r="K253" s="53" t="s">
        <v>22</v>
      </c>
      <c r="L253" s="55">
        <v>28004023.210000001</v>
      </c>
      <c r="M253" s="55">
        <v>28004023.210000001</v>
      </c>
      <c r="N253" s="56">
        <v>66</v>
      </c>
      <c r="O253" s="55">
        <v>28004023.210000001</v>
      </c>
      <c r="P253" s="56">
        <v>33</v>
      </c>
      <c r="Q253" s="55">
        <v>22547984.129999999</v>
      </c>
      <c r="R253" s="56">
        <v>21630541.68</v>
      </c>
      <c r="S253" s="56">
        <v>33</v>
      </c>
      <c r="T253" s="55">
        <v>5456039.0800000001</v>
      </c>
      <c r="U253" s="56"/>
      <c r="V253" s="55"/>
      <c r="W253" s="56"/>
      <c r="X253" s="55"/>
      <c r="Y253" s="56">
        <v>33</v>
      </c>
      <c r="Z253" s="55">
        <v>22547984.129999999</v>
      </c>
      <c r="AA253" s="56">
        <v>24617530.59</v>
      </c>
      <c r="AB253" s="57">
        <v>45056</v>
      </c>
      <c r="AC253" s="57">
        <v>45056.666032604197</v>
      </c>
      <c r="AD253" s="57"/>
      <c r="AE253" s="57">
        <v>45065</v>
      </c>
      <c r="AF253" s="57">
        <v>45072</v>
      </c>
      <c r="AG253" s="57">
        <v>45085</v>
      </c>
      <c r="AH253" s="57">
        <v>45089</v>
      </c>
      <c r="AI253" s="57">
        <v>45089.427624189797</v>
      </c>
      <c r="AJ253" s="57"/>
      <c r="AK253" s="57"/>
      <c r="AL253" s="57"/>
      <c r="AM253" s="57">
        <v>45091.427056250002</v>
      </c>
      <c r="AN253" s="57">
        <v>45091.612416979202</v>
      </c>
      <c r="AO253" s="57">
        <v>45104.689090659696</v>
      </c>
      <c r="AP253" s="57">
        <v>45145.420138888898</v>
      </c>
      <c r="AQ253" s="57">
        <v>45138.671993171301</v>
      </c>
      <c r="AR253" s="53" t="s">
        <v>1252</v>
      </c>
    </row>
    <row r="254" spans="1:44" s="19" customFormat="1" ht="41.1" customHeight="1" x14ac:dyDescent="0.2">
      <c r="A254" s="48" t="s">
        <v>217</v>
      </c>
      <c r="B254" s="48" t="s">
        <v>137</v>
      </c>
      <c r="C254" s="48" t="s">
        <v>796</v>
      </c>
      <c r="D254" s="49">
        <v>611</v>
      </c>
      <c r="E254" s="48" t="s">
        <v>1253</v>
      </c>
      <c r="F254" s="48" t="s">
        <v>1254</v>
      </c>
      <c r="G254" s="48" t="s">
        <v>1255</v>
      </c>
      <c r="H254" s="48" t="s">
        <v>227</v>
      </c>
      <c r="I254" s="48" t="s">
        <v>276</v>
      </c>
      <c r="J254" s="48" t="s">
        <v>228</v>
      </c>
      <c r="K254" s="48" t="s">
        <v>22</v>
      </c>
      <c r="L254" s="50">
        <v>3319015</v>
      </c>
      <c r="M254" s="50">
        <v>3319015</v>
      </c>
      <c r="N254" s="51">
        <v>1</v>
      </c>
      <c r="O254" s="50">
        <v>3319015</v>
      </c>
      <c r="P254" s="51">
        <v>1</v>
      </c>
      <c r="Q254" s="50">
        <v>3319015</v>
      </c>
      <c r="R254" s="51">
        <v>3319014.69</v>
      </c>
      <c r="S254" s="51"/>
      <c r="T254" s="50"/>
      <c r="U254" s="51"/>
      <c r="V254" s="50"/>
      <c r="W254" s="51"/>
      <c r="X254" s="50"/>
      <c r="Y254" s="51">
        <v>1</v>
      </c>
      <c r="Z254" s="50">
        <v>3319015</v>
      </c>
      <c r="AA254" s="51">
        <v>3319015</v>
      </c>
      <c r="AB254" s="45">
        <v>44707</v>
      </c>
      <c r="AC254" s="45">
        <v>44707.641780289399</v>
      </c>
      <c r="AD254" s="45">
        <v>44707</v>
      </c>
      <c r="AE254" s="45">
        <v>44709</v>
      </c>
      <c r="AF254" s="45">
        <v>44712</v>
      </c>
      <c r="AG254" s="45">
        <v>44718</v>
      </c>
      <c r="AH254" s="45">
        <v>44719</v>
      </c>
      <c r="AI254" s="45">
        <v>44719.402122372703</v>
      </c>
      <c r="AJ254" s="45"/>
      <c r="AK254" s="45"/>
      <c r="AL254" s="45"/>
      <c r="AM254" s="45">
        <v>44719.434831944403</v>
      </c>
      <c r="AN254" s="45">
        <v>44719.505500196799</v>
      </c>
      <c r="AO254" s="45">
        <v>44720.660552858797</v>
      </c>
      <c r="AP254" s="45">
        <v>44753.436111111099</v>
      </c>
      <c r="AQ254" s="45">
        <v>44727.525399305603</v>
      </c>
      <c r="AR254" s="48" t="s">
        <v>1256</v>
      </c>
    </row>
    <row r="255" spans="1:44" s="19" customFormat="1" ht="52.35" customHeight="1" x14ac:dyDescent="0.2">
      <c r="A255" s="53" t="s">
        <v>217</v>
      </c>
      <c r="B255" s="53" t="s">
        <v>281</v>
      </c>
      <c r="C255" s="53" t="s">
        <v>796</v>
      </c>
      <c r="D255" s="54">
        <v>612</v>
      </c>
      <c r="E255" s="53" t="s">
        <v>1257</v>
      </c>
      <c r="F255" s="53" t="s">
        <v>1258</v>
      </c>
      <c r="G255" s="53" t="s">
        <v>1259</v>
      </c>
      <c r="H255" s="53" t="s">
        <v>227</v>
      </c>
      <c r="I255" s="53" t="s">
        <v>236</v>
      </c>
      <c r="J255" s="53" t="s">
        <v>228</v>
      </c>
      <c r="K255" s="53" t="s">
        <v>29</v>
      </c>
      <c r="L255" s="55">
        <v>33330000</v>
      </c>
      <c r="M255" s="55">
        <v>33330000</v>
      </c>
      <c r="N255" s="56">
        <v>1</v>
      </c>
      <c r="O255" s="55">
        <v>33330000</v>
      </c>
      <c r="P255" s="56">
        <v>1</v>
      </c>
      <c r="Q255" s="55">
        <v>33330000</v>
      </c>
      <c r="R255" s="56">
        <v>32927010</v>
      </c>
      <c r="S255" s="56"/>
      <c r="T255" s="55"/>
      <c r="U255" s="56"/>
      <c r="V255" s="55"/>
      <c r="W255" s="56"/>
      <c r="X255" s="55"/>
      <c r="Y255" s="56">
        <v>1</v>
      </c>
      <c r="Z255" s="55">
        <v>33330000</v>
      </c>
      <c r="AA255" s="56">
        <v>34996500</v>
      </c>
      <c r="AB255" s="57">
        <v>44743</v>
      </c>
      <c r="AC255" s="57">
        <v>44743.621801469897</v>
      </c>
      <c r="AD255" s="57"/>
      <c r="AE255" s="57">
        <v>44750</v>
      </c>
      <c r="AF255" s="57">
        <v>44754</v>
      </c>
      <c r="AG255" s="57">
        <v>44761</v>
      </c>
      <c r="AH255" s="57">
        <v>44761</v>
      </c>
      <c r="AI255" s="57">
        <v>44761.584111955999</v>
      </c>
      <c r="AJ255" s="57"/>
      <c r="AK255" s="57"/>
      <c r="AL255" s="57"/>
      <c r="AM255" s="57">
        <v>44761.597926932896</v>
      </c>
      <c r="AN255" s="57">
        <v>44761.601478391203</v>
      </c>
      <c r="AO255" s="57">
        <v>44762.583396840302</v>
      </c>
      <c r="AP255" s="57">
        <v>44809.733333333301</v>
      </c>
      <c r="AQ255" s="57">
        <v>44810.388530057899</v>
      </c>
      <c r="AR255" s="53" t="s">
        <v>1260</v>
      </c>
    </row>
    <row r="256" spans="1:44" s="19" customFormat="1" ht="41.1" customHeight="1" x14ac:dyDescent="0.2">
      <c r="A256" s="48" t="s">
        <v>217</v>
      </c>
      <c r="B256" s="48" t="s">
        <v>218</v>
      </c>
      <c r="C256" s="48" t="s">
        <v>796</v>
      </c>
      <c r="D256" s="49">
        <v>613</v>
      </c>
      <c r="E256" s="48" t="s">
        <v>1261</v>
      </c>
      <c r="F256" s="48" t="s">
        <v>1262</v>
      </c>
      <c r="G256" s="48" t="s">
        <v>1262</v>
      </c>
      <c r="H256" s="48" t="s">
        <v>227</v>
      </c>
      <c r="I256" s="48" t="s">
        <v>222</v>
      </c>
      <c r="J256" s="48" t="s">
        <v>228</v>
      </c>
      <c r="K256" s="48" t="s">
        <v>33</v>
      </c>
      <c r="L256" s="50">
        <v>6610500</v>
      </c>
      <c r="M256" s="50">
        <v>5876000</v>
      </c>
      <c r="N256" s="51">
        <v>1</v>
      </c>
      <c r="O256" s="50">
        <v>5876000</v>
      </c>
      <c r="P256" s="51">
        <v>1</v>
      </c>
      <c r="Q256" s="50">
        <v>5876000</v>
      </c>
      <c r="R256" s="51">
        <v>4924274.16</v>
      </c>
      <c r="S256" s="51"/>
      <c r="T256" s="50"/>
      <c r="U256" s="51"/>
      <c r="V256" s="50"/>
      <c r="W256" s="51"/>
      <c r="X256" s="50"/>
      <c r="Y256" s="51">
        <v>1</v>
      </c>
      <c r="Z256" s="50">
        <v>5876000</v>
      </c>
      <c r="AA256" s="51">
        <v>4924274.16</v>
      </c>
      <c r="AB256" s="45">
        <v>44741</v>
      </c>
      <c r="AC256" s="45">
        <v>44741.664545833301</v>
      </c>
      <c r="AD256" s="45">
        <v>44742</v>
      </c>
      <c r="AE256" s="45">
        <v>44767</v>
      </c>
      <c r="AF256" s="45"/>
      <c r="AG256" s="45">
        <v>44798</v>
      </c>
      <c r="AH256" s="45">
        <v>44802</v>
      </c>
      <c r="AI256" s="45">
        <v>44802.427790659698</v>
      </c>
      <c r="AJ256" s="45">
        <v>44826.626745023197</v>
      </c>
      <c r="AK256" s="45">
        <v>44826.627253437502</v>
      </c>
      <c r="AL256" s="45">
        <v>44831.572784803197</v>
      </c>
      <c r="AM256" s="45">
        <v>44831.573516006902</v>
      </c>
      <c r="AN256" s="45">
        <v>44831.581161076399</v>
      </c>
      <c r="AO256" s="45">
        <v>44840.5744841782</v>
      </c>
      <c r="AP256" s="45">
        <v>44897</v>
      </c>
      <c r="AQ256" s="45">
        <v>44900.448072025501</v>
      </c>
      <c r="AR256" s="48" t="s">
        <v>1263</v>
      </c>
    </row>
    <row r="257" spans="1:44" s="19" customFormat="1" ht="41.1" customHeight="1" x14ac:dyDescent="0.2">
      <c r="A257" s="53" t="s">
        <v>217</v>
      </c>
      <c r="B257" s="53" t="s">
        <v>233</v>
      </c>
      <c r="C257" s="53" t="s">
        <v>796</v>
      </c>
      <c r="D257" s="54">
        <v>614</v>
      </c>
      <c r="E257" s="53" t="s">
        <v>1264</v>
      </c>
      <c r="F257" s="53" t="s">
        <v>1265</v>
      </c>
      <c r="G257" s="53" t="s">
        <v>1266</v>
      </c>
      <c r="H257" s="53" t="s">
        <v>227</v>
      </c>
      <c r="I257" s="53" t="s">
        <v>236</v>
      </c>
      <c r="J257" s="53" t="s">
        <v>228</v>
      </c>
      <c r="K257" s="53" t="s">
        <v>34</v>
      </c>
      <c r="L257" s="55">
        <v>4436100</v>
      </c>
      <c r="M257" s="55">
        <v>4436100</v>
      </c>
      <c r="N257" s="56">
        <v>22</v>
      </c>
      <c r="O257" s="55">
        <v>4436100</v>
      </c>
      <c r="P257" s="56">
        <v>21</v>
      </c>
      <c r="Q257" s="55">
        <v>4391100</v>
      </c>
      <c r="R257" s="56">
        <v>2732935.79</v>
      </c>
      <c r="S257" s="56">
        <v>1</v>
      </c>
      <c r="T257" s="55">
        <v>45000</v>
      </c>
      <c r="U257" s="56"/>
      <c r="V257" s="55"/>
      <c r="W257" s="56"/>
      <c r="X257" s="55"/>
      <c r="Y257" s="56">
        <v>21</v>
      </c>
      <c r="Z257" s="55">
        <v>4391100</v>
      </c>
      <c r="AA257" s="56">
        <v>2758867.44</v>
      </c>
      <c r="AB257" s="57">
        <v>44747</v>
      </c>
      <c r="AC257" s="57">
        <v>44748.662201122701</v>
      </c>
      <c r="AD257" s="57"/>
      <c r="AE257" s="57">
        <v>44763</v>
      </c>
      <c r="AF257" s="57">
        <v>44772</v>
      </c>
      <c r="AG257" s="57">
        <v>44778</v>
      </c>
      <c r="AH257" s="57">
        <v>44781</v>
      </c>
      <c r="AI257" s="57">
        <v>44781.424533564801</v>
      </c>
      <c r="AJ257" s="57"/>
      <c r="AK257" s="57"/>
      <c r="AL257" s="57"/>
      <c r="AM257" s="57">
        <v>44812.417266087999</v>
      </c>
      <c r="AN257" s="57">
        <v>44812.438218090298</v>
      </c>
      <c r="AO257" s="57">
        <v>44883.643445104201</v>
      </c>
      <c r="AP257" s="57">
        <v>44918.505555555603</v>
      </c>
      <c r="AQ257" s="57">
        <v>44945.595457719901</v>
      </c>
      <c r="AR257" s="53" t="s">
        <v>1267</v>
      </c>
    </row>
    <row r="258" spans="1:44" s="19" customFormat="1" ht="41.1" customHeight="1" x14ac:dyDescent="0.2">
      <c r="A258" s="48" t="s">
        <v>217</v>
      </c>
      <c r="B258" s="48" t="s">
        <v>281</v>
      </c>
      <c r="C258" s="48" t="s">
        <v>796</v>
      </c>
      <c r="D258" s="49">
        <v>615</v>
      </c>
      <c r="E258" s="48" t="s">
        <v>1268</v>
      </c>
      <c r="F258" s="48" t="s">
        <v>1268</v>
      </c>
      <c r="G258" s="48" t="s">
        <v>1269</v>
      </c>
      <c r="H258" s="48" t="s">
        <v>227</v>
      </c>
      <c r="I258" s="48" t="s">
        <v>236</v>
      </c>
      <c r="J258" s="48" t="s">
        <v>228</v>
      </c>
      <c r="K258" s="48" t="s">
        <v>20</v>
      </c>
      <c r="L258" s="50">
        <v>6029070.79</v>
      </c>
      <c r="M258" s="50">
        <v>5024225.66</v>
      </c>
      <c r="N258" s="51">
        <v>6</v>
      </c>
      <c r="O258" s="50">
        <v>5024225.66</v>
      </c>
      <c r="P258" s="51">
        <v>6</v>
      </c>
      <c r="Q258" s="50">
        <v>5024225.66</v>
      </c>
      <c r="R258" s="51">
        <v>3874135.8</v>
      </c>
      <c r="S258" s="51"/>
      <c r="T258" s="50"/>
      <c r="U258" s="51"/>
      <c r="V258" s="50"/>
      <c r="W258" s="51"/>
      <c r="X258" s="50"/>
      <c r="Y258" s="51">
        <v>6</v>
      </c>
      <c r="Z258" s="50">
        <v>5024225.66</v>
      </c>
      <c r="AA258" s="51">
        <v>4247299.96</v>
      </c>
      <c r="AB258" s="45">
        <v>44819</v>
      </c>
      <c r="AC258" s="45">
        <v>44819.6399795139</v>
      </c>
      <c r="AD258" s="45"/>
      <c r="AE258" s="45">
        <v>44841</v>
      </c>
      <c r="AF258" s="45"/>
      <c r="AG258" s="45">
        <v>44852</v>
      </c>
      <c r="AH258" s="45">
        <v>44853</v>
      </c>
      <c r="AI258" s="45">
        <v>44853.4118187153</v>
      </c>
      <c r="AJ258" s="45"/>
      <c r="AK258" s="45"/>
      <c r="AL258" s="45"/>
      <c r="AM258" s="45">
        <v>44855.5038773958</v>
      </c>
      <c r="AN258" s="45">
        <v>44855.541067905098</v>
      </c>
      <c r="AO258" s="45">
        <v>44874.7177592593</v>
      </c>
      <c r="AP258" s="45">
        <v>44894.666666666701</v>
      </c>
      <c r="AQ258" s="45">
        <v>44886.5979379282</v>
      </c>
      <c r="AR258" s="48" t="s">
        <v>1270</v>
      </c>
    </row>
    <row r="259" spans="1:44" s="19" customFormat="1" ht="116.85" customHeight="1" x14ac:dyDescent="0.2">
      <c r="A259" s="53" t="s">
        <v>217</v>
      </c>
      <c r="B259" s="53" t="s">
        <v>233</v>
      </c>
      <c r="C259" s="53" t="s">
        <v>796</v>
      </c>
      <c r="D259" s="54">
        <v>617</v>
      </c>
      <c r="E259" s="53" t="s">
        <v>1271</v>
      </c>
      <c r="F259" s="53" t="s">
        <v>1272</v>
      </c>
      <c r="G259" s="53" t="s">
        <v>1273</v>
      </c>
      <c r="H259" s="53" t="s">
        <v>227</v>
      </c>
      <c r="I259" s="53" t="s">
        <v>222</v>
      </c>
      <c r="J259" s="53" t="s">
        <v>228</v>
      </c>
      <c r="K259" s="53" t="s">
        <v>30</v>
      </c>
      <c r="L259" s="55">
        <v>1339000</v>
      </c>
      <c r="M259" s="55">
        <v>1339000</v>
      </c>
      <c r="N259" s="56">
        <v>1</v>
      </c>
      <c r="O259" s="55">
        <v>1339000</v>
      </c>
      <c r="P259" s="56">
        <v>1</v>
      </c>
      <c r="Q259" s="55">
        <v>1339000</v>
      </c>
      <c r="R259" s="56">
        <v>859020</v>
      </c>
      <c r="S259" s="56"/>
      <c r="T259" s="55"/>
      <c r="U259" s="56"/>
      <c r="V259" s="55"/>
      <c r="W259" s="56"/>
      <c r="X259" s="55"/>
      <c r="Y259" s="56">
        <v>1</v>
      </c>
      <c r="Z259" s="55">
        <v>1339000</v>
      </c>
      <c r="AA259" s="56">
        <v>3213600</v>
      </c>
      <c r="AB259" s="57">
        <v>44783</v>
      </c>
      <c r="AC259" s="57">
        <v>44783.643773495402</v>
      </c>
      <c r="AD259" s="57">
        <v>44783</v>
      </c>
      <c r="AE259" s="57">
        <v>44803</v>
      </c>
      <c r="AF259" s="57"/>
      <c r="AG259" s="57">
        <v>44819</v>
      </c>
      <c r="AH259" s="57">
        <v>44820</v>
      </c>
      <c r="AI259" s="57">
        <v>44820.424531249999</v>
      </c>
      <c r="AJ259" s="57"/>
      <c r="AK259" s="57"/>
      <c r="AL259" s="57"/>
      <c r="AM259" s="57">
        <v>44820.427728090297</v>
      </c>
      <c r="AN259" s="57">
        <v>44820.435403009302</v>
      </c>
      <c r="AO259" s="57">
        <v>44881.535481712999</v>
      </c>
      <c r="AP259" s="57">
        <v>44918.453472222202</v>
      </c>
      <c r="AQ259" s="57">
        <v>44887.693425844896</v>
      </c>
      <c r="AR259" s="53" t="s">
        <v>1274</v>
      </c>
    </row>
    <row r="260" spans="1:44" s="19" customFormat="1" ht="149.1" customHeight="1" x14ac:dyDescent="0.2">
      <c r="A260" s="48" t="s">
        <v>217</v>
      </c>
      <c r="B260" s="48" t="s">
        <v>137</v>
      </c>
      <c r="C260" s="48" t="s">
        <v>796</v>
      </c>
      <c r="D260" s="49">
        <v>618</v>
      </c>
      <c r="E260" s="48" t="s">
        <v>1275</v>
      </c>
      <c r="F260" s="48" t="s">
        <v>1276</v>
      </c>
      <c r="G260" s="48" t="s">
        <v>1276</v>
      </c>
      <c r="H260" s="48" t="s">
        <v>227</v>
      </c>
      <c r="I260" s="48" t="s">
        <v>236</v>
      </c>
      <c r="J260" s="48" t="s">
        <v>228</v>
      </c>
      <c r="K260" s="48" t="s">
        <v>22</v>
      </c>
      <c r="L260" s="50">
        <v>115900</v>
      </c>
      <c r="M260" s="50">
        <v>115900</v>
      </c>
      <c r="N260" s="51">
        <v>1</v>
      </c>
      <c r="O260" s="50">
        <v>115900</v>
      </c>
      <c r="P260" s="51">
        <v>1</v>
      </c>
      <c r="Q260" s="50">
        <v>115900</v>
      </c>
      <c r="R260" s="51">
        <v>115900</v>
      </c>
      <c r="S260" s="51"/>
      <c r="T260" s="50"/>
      <c r="U260" s="51"/>
      <c r="V260" s="50"/>
      <c r="W260" s="51"/>
      <c r="X260" s="50"/>
      <c r="Y260" s="51">
        <v>1</v>
      </c>
      <c r="Z260" s="50">
        <v>115900</v>
      </c>
      <c r="AA260" s="51">
        <v>115900</v>
      </c>
      <c r="AB260" s="45">
        <v>44831</v>
      </c>
      <c r="AC260" s="45">
        <v>44832.6820063657</v>
      </c>
      <c r="AD260" s="45"/>
      <c r="AE260" s="45">
        <v>44841</v>
      </c>
      <c r="AF260" s="45">
        <v>44844</v>
      </c>
      <c r="AG260" s="45">
        <v>44851</v>
      </c>
      <c r="AH260" s="45">
        <v>44852</v>
      </c>
      <c r="AI260" s="45">
        <v>44852.421433715303</v>
      </c>
      <c r="AJ260" s="45"/>
      <c r="AK260" s="45"/>
      <c r="AL260" s="45"/>
      <c r="AM260" s="45">
        <v>44852.4336960648</v>
      </c>
      <c r="AN260" s="45">
        <v>44852.436798958297</v>
      </c>
      <c r="AO260" s="45">
        <v>44855.346279548598</v>
      </c>
      <c r="AP260" s="45">
        <v>44883.508333333302</v>
      </c>
      <c r="AQ260" s="45">
        <v>44883.651048263899</v>
      </c>
      <c r="AR260" s="48" t="s">
        <v>1277</v>
      </c>
    </row>
    <row r="261" spans="1:44" s="19" customFormat="1" ht="41.1" customHeight="1" x14ac:dyDescent="0.2">
      <c r="A261" s="53" t="s">
        <v>217</v>
      </c>
      <c r="B261" s="53" t="s">
        <v>218</v>
      </c>
      <c r="C261" s="53" t="s">
        <v>796</v>
      </c>
      <c r="D261" s="54">
        <v>619</v>
      </c>
      <c r="E261" s="53" t="s">
        <v>1278</v>
      </c>
      <c r="F261" s="53" t="s">
        <v>1279</v>
      </c>
      <c r="G261" s="53" t="s">
        <v>1279</v>
      </c>
      <c r="H261" s="53" t="s">
        <v>227</v>
      </c>
      <c r="I261" s="53" t="s">
        <v>222</v>
      </c>
      <c r="J261" s="53" t="s">
        <v>228</v>
      </c>
      <c r="K261" s="53" t="s">
        <v>33</v>
      </c>
      <c r="L261" s="55">
        <v>4492125</v>
      </c>
      <c r="M261" s="55">
        <v>3993000</v>
      </c>
      <c r="N261" s="56">
        <v>1</v>
      </c>
      <c r="O261" s="55">
        <v>3993000</v>
      </c>
      <c r="P261" s="56">
        <v>1</v>
      </c>
      <c r="Q261" s="55">
        <v>3993000</v>
      </c>
      <c r="R261" s="56">
        <v>3572207.96</v>
      </c>
      <c r="S261" s="56"/>
      <c r="T261" s="55"/>
      <c r="U261" s="56"/>
      <c r="V261" s="55"/>
      <c r="W261" s="56"/>
      <c r="X261" s="55"/>
      <c r="Y261" s="56">
        <v>1</v>
      </c>
      <c r="Z261" s="55">
        <v>3993000</v>
      </c>
      <c r="AA261" s="56">
        <v>3572207.96</v>
      </c>
      <c r="AB261" s="57">
        <v>44851</v>
      </c>
      <c r="AC261" s="57">
        <v>44851.706352349502</v>
      </c>
      <c r="AD261" s="57">
        <v>44852</v>
      </c>
      <c r="AE261" s="57">
        <v>44868</v>
      </c>
      <c r="AF261" s="57"/>
      <c r="AG261" s="57">
        <v>44882</v>
      </c>
      <c r="AH261" s="57">
        <v>44883</v>
      </c>
      <c r="AI261" s="57">
        <v>44883.463750844901</v>
      </c>
      <c r="AJ261" s="57">
        <v>44914.425400462998</v>
      </c>
      <c r="AK261" s="57">
        <v>44914.4293392361</v>
      </c>
      <c r="AL261" s="57">
        <v>44917.392057326397</v>
      </c>
      <c r="AM261" s="57">
        <v>44917.397889004598</v>
      </c>
      <c r="AN261" s="57">
        <v>44917.410066284698</v>
      </c>
      <c r="AO261" s="57">
        <v>44917.687977858797</v>
      </c>
      <c r="AP261" s="57">
        <v>44977.525000000001</v>
      </c>
      <c r="AQ261" s="57">
        <v>44924.593324386602</v>
      </c>
      <c r="AR261" s="53" t="s">
        <v>1280</v>
      </c>
    </row>
    <row r="262" spans="1:44" s="19" customFormat="1" ht="41.1" customHeight="1" x14ac:dyDescent="0.2">
      <c r="A262" s="48" t="s">
        <v>217</v>
      </c>
      <c r="B262" s="48" t="s">
        <v>281</v>
      </c>
      <c r="C262" s="48" t="s">
        <v>796</v>
      </c>
      <c r="D262" s="49">
        <v>620</v>
      </c>
      <c r="E262" s="48" t="s">
        <v>1281</v>
      </c>
      <c r="F262" s="48" t="s">
        <v>1282</v>
      </c>
      <c r="G262" s="48" t="s">
        <v>1283</v>
      </c>
      <c r="H262" s="48" t="s">
        <v>227</v>
      </c>
      <c r="I262" s="48" t="s">
        <v>222</v>
      </c>
      <c r="J262" s="48" t="s">
        <v>228</v>
      </c>
      <c r="K262" s="48" t="s">
        <v>30</v>
      </c>
      <c r="L262" s="50">
        <v>3500000</v>
      </c>
      <c r="M262" s="50">
        <v>3500000</v>
      </c>
      <c r="N262" s="51">
        <v>1</v>
      </c>
      <c r="O262" s="50">
        <v>3500000</v>
      </c>
      <c r="P262" s="51">
        <v>1</v>
      </c>
      <c r="Q262" s="50">
        <v>3500000</v>
      </c>
      <c r="R262" s="51">
        <v>1790000</v>
      </c>
      <c r="S262" s="51"/>
      <c r="T262" s="50"/>
      <c r="U262" s="51"/>
      <c r="V262" s="50"/>
      <c r="W262" s="51"/>
      <c r="X262" s="50"/>
      <c r="Y262" s="51">
        <v>1</v>
      </c>
      <c r="Z262" s="50">
        <v>3500000</v>
      </c>
      <c r="AA262" s="51">
        <v>10500000</v>
      </c>
      <c r="AB262" s="45">
        <v>44882</v>
      </c>
      <c r="AC262" s="45">
        <v>44882.678285104201</v>
      </c>
      <c r="AD262" s="45">
        <v>44882</v>
      </c>
      <c r="AE262" s="45">
        <v>44902</v>
      </c>
      <c r="AF262" s="45"/>
      <c r="AG262" s="45">
        <v>44917</v>
      </c>
      <c r="AH262" s="45">
        <v>44922</v>
      </c>
      <c r="AI262" s="45">
        <v>44922.434761377299</v>
      </c>
      <c r="AJ262" s="45"/>
      <c r="AK262" s="45"/>
      <c r="AL262" s="45"/>
      <c r="AM262" s="45">
        <v>44945.391783217601</v>
      </c>
      <c r="AN262" s="45">
        <v>44945.404312615698</v>
      </c>
      <c r="AO262" s="45">
        <v>44980.426619062499</v>
      </c>
      <c r="AP262" s="45">
        <v>45035</v>
      </c>
      <c r="AQ262" s="45">
        <v>45034.719128124998</v>
      </c>
      <c r="AR262" s="48" t="s">
        <v>1284</v>
      </c>
    </row>
    <row r="263" spans="1:44" s="19" customFormat="1" ht="138.6" customHeight="1" x14ac:dyDescent="0.2">
      <c r="A263" s="53" t="s">
        <v>217</v>
      </c>
      <c r="B263" s="53" t="s">
        <v>251</v>
      </c>
      <c r="C263" s="53" t="s">
        <v>796</v>
      </c>
      <c r="D263" s="54">
        <v>621</v>
      </c>
      <c r="E263" s="53" t="s">
        <v>1285</v>
      </c>
      <c r="F263" s="53" t="s">
        <v>1285</v>
      </c>
      <c r="G263" s="59" t="s">
        <v>1286</v>
      </c>
      <c r="H263" s="53" t="s">
        <v>221</v>
      </c>
      <c r="I263" s="53" t="s">
        <v>222</v>
      </c>
      <c r="J263" s="53" t="s">
        <v>232</v>
      </c>
      <c r="K263" s="53" t="s">
        <v>1287</v>
      </c>
      <c r="L263" s="55">
        <v>5275494.08</v>
      </c>
      <c r="M263" s="55">
        <v>4950308.57</v>
      </c>
      <c r="N263" s="56">
        <v>3</v>
      </c>
      <c r="O263" s="55">
        <v>4950308.57</v>
      </c>
      <c r="P263" s="56"/>
      <c r="Q263" s="55"/>
      <c r="R263" s="56"/>
      <c r="S263" s="56">
        <v>3</v>
      </c>
      <c r="T263" s="55">
        <v>4950308.57</v>
      </c>
      <c r="U263" s="56"/>
      <c r="V263" s="55"/>
      <c r="W263" s="56"/>
      <c r="X263" s="55"/>
      <c r="Y263" s="56"/>
      <c r="Z263" s="55"/>
      <c r="AA263" s="56"/>
      <c r="AB263" s="57">
        <v>44893</v>
      </c>
      <c r="AC263" s="57">
        <v>44893.722358796302</v>
      </c>
      <c r="AD263" s="57">
        <v>44893</v>
      </c>
      <c r="AE263" s="57">
        <v>44936</v>
      </c>
      <c r="AF263" s="57"/>
      <c r="AG263" s="57">
        <v>44952</v>
      </c>
      <c r="AH263" s="57">
        <v>44957</v>
      </c>
      <c r="AI263" s="57"/>
      <c r="AJ263" s="57"/>
      <c r="AK263" s="57"/>
      <c r="AL263" s="57"/>
      <c r="AM263" s="57"/>
      <c r="AN263" s="57"/>
      <c r="AO263" s="57"/>
      <c r="AP263" s="57"/>
      <c r="AQ263" s="57">
        <v>44962.665069097202</v>
      </c>
      <c r="AR263" s="53" t="s">
        <v>1288</v>
      </c>
    </row>
    <row r="264" spans="1:44" s="19" customFormat="1" ht="160.35" customHeight="1" x14ac:dyDescent="0.2">
      <c r="A264" s="48" t="s">
        <v>217</v>
      </c>
      <c r="B264" s="48" t="s">
        <v>251</v>
      </c>
      <c r="C264" s="48" t="s">
        <v>796</v>
      </c>
      <c r="D264" s="49">
        <v>622</v>
      </c>
      <c r="E264" s="48" t="s">
        <v>1289</v>
      </c>
      <c r="F264" s="48" t="s">
        <v>1290</v>
      </c>
      <c r="G264" s="46" t="s">
        <v>1291</v>
      </c>
      <c r="H264" s="48" t="s">
        <v>221</v>
      </c>
      <c r="I264" s="48" t="s">
        <v>222</v>
      </c>
      <c r="J264" s="48" t="s">
        <v>228</v>
      </c>
      <c r="K264" s="48" t="s">
        <v>1287</v>
      </c>
      <c r="L264" s="50">
        <v>8563156.0099999998</v>
      </c>
      <c r="M264" s="50">
        <v>8089994.46</v>
      </c>
      <c r="N264" s="51">
        <v>5</v>
      </c>
      <c r="O264" s="50">
        <v>8089994.46</v>
      </c>
      <c r="P264" s="51">
        <v>5</v>
      </c>
      <c r="Q264" s="50">
        <v>8089994.46</v>
      </c>
      <c r="R264" s="51">
        <v>7309430.3700000001</v>
      </c>
      <c r="S264" s="51"/>
      <c r="T264" s="50"/>
      <c r="U264" s="51"/>
      <c r="V264" s="50"/>
      <c r="W264" s="51"/>
      <c r="X264" s="50"/>
      <c r="Y264" s="51"/>
      <c r="Z264" s="50"/>
      <c r="AA264" s="51"/>
      <c r="AB264" s="45">
        <v>44895</v>
      </c>
      <c r="AC264" s="45">
        <v>44895.709647418997</v>
      </c>
      <c r="AD264" s="45">
        <v>44895</v>
      </c>
      <c r="AE264" s="45">
        <v>44946</v>
      </c>
      <c r="AF264" s="45"/>
      <c r="AG264" s="45">
        <v>44964</v>
      </c>
      <c r="AH264" s="45">
        <v>44966</v>
      </c>
      <c r="AI264" s="45">
        <v>44966.418855787</v>
      </c>
      <c r="AJ264" s="45">
        <v>44992.500764664401</v>
      </c>
      <c r="AK264" s="45">
        <v>44992.501321377298</v>
      </c>
      <c r="AL264" s="45">
        <v>45007.531990127303</v>
      </c>
      <c r="AM264" s="45">
        <v>45007.533208831002</v>
      </c>
      <c r="AN264" s="45">
        <v>45007.541185613401</v>
      </c>
      <c r="AO264" s="45">
        <v>45013.382336805596</v>
      </c>
      <c r="AP264" s="45"/>
      <c r="AQ264" s="45">
        <v>45099</v>
      </c>
      <c r="AR264" s="48" t="s">
        <v>1292</v>
      </c>
    </row>
    <row r="265" spans="1:44" s="19" customFormat="1" ht="41.1" customHeight="1" x14ac:dyDescent="0.2">
      <c r="A265" s="53" t="s">
        <v>217</v>
      </c>
      <c r="B265" s="53" t="s">
        <v>137</v>
      </c>
      <c r="C265" s="53" t="s">
        <v>796</v>
      </c>
      <c r="D265" s="54">
        <v>623</v>
      </c>
      <c r="E265" s="53" t="s">
        <v>1293</v>
      </c>
      <c r="F265" s="53" t="s">
        <v>1294</v>
      </c>
      <c r="G265" s="53" t="s">
        <v>1295</v>
      </c>
      <c r="H265" s="53" t="s">
        <v>227</v>
      </c>
      <c r="I265" s="53" t="s">
        <v>276</v>
      </c>
      <c r="J265" s="53" t="s">
        <v>228</v>
      </c>
      <c r="K265" s="53" t="s">
        <v>22</v>
      </c>
      <c r="L265" s="55">
        <v>6456630.1100000003</v>
      </c>
      <c r="M265" s="55">
        <v>6456630.1100000003</v>
      </c>
      <c r="N265" s="56">
        <v>4</v>
      </c>
      <c r="O265" s="55">
        <v>6456630.1100000003</v>
      </c>
      <c r="P265" s="56">
        <v>4</v>
      </c>
      <c r="Q265" s="55">
        <v>6456630.1100000003</v>
      </c>
      <c r="R265" s="56">
        <v>6456564.4800000004</v>
      </c>
      <c r="S265" s="56"/>
      <c r="T265" s="55"/>
      <c r="U265" s="56"/>
      <c r="V265" s="55"/>
      <c r="W265" s="56"/>
      <c r="X265" s="55"/>
      <c r="Y265" s="56">
        <v>4</v>
      </c>
      <c r="Z265" s="55">
        <v>6456630.1100000003</v>
      </c>
      <c r="AA265" s="56">
        <v>6734164.0499999998</v>
      </c>
      <c r="AB265" s="57">
        <v>44897</v>
      </c>
      <c r="AC265" s="57">
        <v>44897.505202164401</v>
      </c>
      <c r="AD265" s="57">
        <v>44897</v>
      </c>
      <c r="AE265" s="57">
        <v>44907</v>
      </c>
      <c r="AF265" s="57"/>
      <c r="AG265" s="57">
        <v>44915</v>
      </c>
      <c r="AH265" s="57">
        <v>44916</v>
      </c>
      <c r="AI265" s="57">
        <v>44916.420445138901</v>
      </c>
      <c r="AJ265" s="57"/>
      <c r="AK265" s="57"/>
      <c r="AL265" s="57"/>
      <c r="AM265" s="57">
        <v>44916.443921527803</v>
      </c>
      <c r="AN265" s="57">
        <v>44916.471682986099</v>
      </c>
      <c r="AO265" s="57">
        <v>44917.526775578699</v>
      </c>
      <c r="AP265" s="57">
        <v>44950.718055555597</v>
      </c>
      <c r="AQ265" s="57">
        <v>44957.616207754603</v>
      </c>
      <c r="AR265" s="53" t="s">
        <v>1296</v>
      </c>
    </row>
    <row r="266" spans="1:44" s="19" customFormat="1" ht="41.1" customHeight="1" x14ac:dyDescent="0.2">
      <c r="A266" s="48" t="s">
        <v>217</v>
      </c>
      <c r="B266" s="48" t="s">
        <v>137</v>
      </c>
      <c r="C266" s="48" t="s">
        <v>796</v>
      </c>
      <c r="D266" s="49">
        <v>624</v>
      </c>
      <c r="E266" s="48" t="s">
        <v>1297</v>
      </c>
      <c r="F266" s="48" t="s">
        <v>1298</v>
      </c>
      <c r="G266" s="48" t="s">
        <v>1299</v>
      </c>
      <c r="H266" s="48" t="s">
        <v>227</v>
      </c>
      <c r="I266" s="48" t="s">
        <v>276</v>
      </c>
      <c r="J266" s="48" t="s">
        <v>228</v>
      </c>
      <c r="K266" s="48" t="s">
        <v>22</v>
      </c>
      <c r="L266" s="50">
        <v>7142300</v>
      </c>
      <c r="M266" s="50">
        <v>7142300</v>
      </c>
      <c r="N266" s="51">
        <v>1</v>
      </c>
      <c r="O266" s="50">
        <v>7142300</v>
      </c>
      <c r="P266" s="51">
        <v>1</v>
      </c>
      <c r="Q266" s="50">
        <v>7142300</v>
      </c>
      <c r="R266" s="51">
        <v>7142300</v>
      </c>
      <c r="S266" s="51"/>
      <c r="T266" s="50"/>
      <c r="U266" s="51"/>
      <c r="V266" s="50"/>
      <c r="W266" s="51"/>
      <c r="X266" s="50"/>
      <c r="Y266" s="51">
        <v>1</v>
      </c>
      <c r="Z266" s="50">
        <v>7142300</v>
      </c>
      <c r="AA266" s="51">
        <v>7142300</v>
      </c>
      <c r="AB266" s="45">
        <v>44895</v>
      </c>
      <c r="AC266" s="45">
        <v>44895.731070601803</v>
      </c>
      <c r="AD266" s="45">
        <v>44895</v>
      </c>
      <c r="AE266" s="45">
        <v>44902</v>
      </c>
      <c r="AF266" s="45"/>
      <c r="AG266" s="45">
        <v>44911</v>
      </c>
      <c r="AH266" s="45">
        <v>44914</v>
      </c>
      <c r="AI266" s="45">
        <v>44914.4438268171</v>
      </c>
      <c r="AJ266" s="45"/>
      <c r="AK266" s="45"/>
      <c r="AL266" s="45"/>
      <c r="AM266" s="45">
        <v>44914.451631863398</v>
      </c>
      <c r="AN266" s="45">
        <v>44914.4548175116</v>
      </c>
      <c r="AO266" s="45">
        <v>44915.838177696802</v>
      </c>
      <c r="AP266" s="45">
        <v>44950.676388888904</v>
      </c>
      <c r="AQ266" s="45">
        <v>44957.367897222197</v>
      </c>
      <c r="AR266" s="48" t="s">
        <v>1300</v>
      </c>
    </row>
    <row r="267" spans="1:44" s="19" customFormat="1" ht="116.85" customHeight="1" x14ac:dyDescent="0.2">
      <c r="A267" s="53" t="s">
        <v>217</v>
      </c>
      <c r="B267" s="53" t="s">
        <v>251</v>
      </c>
      <c r="C267" s="53" t="s">
        <v>796</v>
      </c>
      <c r="D267" s="54">
        <v>625</v>
      </c>
      <c r="E267" s="53" t="s">
        <v>1301</v>
      </c>
      <c r="F267" s="53" t="s">
        <v>1302</v>
      </c>
      <c r="G267" s="59" t="s">
        <v>1303</v>
      </c>
      <c r="H267" s="53" t="s">
        <v>221</v>
      </c>
      <c r="I267" s="53" t="s">
        <v>222</v>
      </c>
      <c r="J267" s="53" t="s">
        <v>228</v>
      </c>
      <c r="K267" s="53" t="s">
        <v>1287</v>
      </c>
      <c r="L267" s="55">
        <v>7381875.0499999998</v>
      </c>
      <c r="M267" s="55">
        <v>6889609.8799999999</v>
      </c>
      <c r="N267" s="56">
        <v>4</v>
      </c>
      <c r="O267" s="55">
        <v>6889609.8799999999</v>
      </c>
      <c r="P267" s="56">
        <v>2</v>
      </c>
      <c r="Q267" s="55">
        <v>3039896.06</v>
      </c>
      <c r="R267" s="56">
        <v>2843810.32</v>
      </c>
      <c r="S267" s="56">
        <v>2</v>
      </c>
      <c r="T267" s="55">
        <v>3849713.82</v>
      </c>
      <c r="U267" s="56"/>
      <c r="V267" s="55"/>
      <c r="W267" s="56"/>
      <c r="X267" s="55"/>
      <c r="Y267" s="56"/>
      <c r="Z267" s="55"/>
      <c r="AA267" s="56"/>
      <c r="AB267" s="57">
        <v>44915</v>
      </c>
      <c r="AC267" s="57">
        <v>44915.702203275498</v>
      </c>
      <c r="AD267" s="57">
        <v>44915</v>
      </c>
      <c r="AE267" s="57">
        <v>44960</v>
      </c>
      <c r="AF267" s="57"/>
      <c r="AG267" s="57">
        <v>44977</v>
      </c>
      <c r="AH267" s="57">
        <v>44979</v>
      </c>
      <c r="AI267" s="57">
        <v>44979.417333564801</v>
      </c>
      <c r="AJ267" s="57">
        <v>45002.547095983798</v>
      </c>
      <c r="AK267" s="57">
        <v>45002.547654548602</v>
      </c>
      <c r="AL267" s="57">
        <v>45005.668182604197</v>
      </c>
      <c r="AM267" s="57">
        <v>45008.5492254282</v>
      </c>
      <c r="AN267" s="57">
        <v>45008.552468518501</v>
      </c>
      <c r="AO267" s="57">
        <v>45012.608582789398</v>
      </c>
      <c r="AP267" s="57"/>
      <c r="AQ267" s="57">
        <v>45099</v>
      </c>
      <c r="AR267" s="53" t="s">
        <v>1304</v>
      </c>
    </row>
    <row r="268" spans="1:44" s="19" customFormat="1" ht="41.1" customHeight="1" x14ac:dyDescent="0.2">
      <c r="A268" s="48" t="s">
        <v>217</v>
      </c>
      <c r="B268" s="48" t="s">
        <v>251</v>
      </c>
      <c r="C268" s="48" t="s">
        <v>796</v>
      </c>
      <c r="D268" s="49">
        <v>626</v>
      </c>
      <c r="E268" s="48" t="s">
        <v>1305</v>
      </c>
      <c r="F268" s="48" t="s">
        <v>1305</v>
      </c>
      <c r="G268" s="46" t="s">
        <v>1306</v>
      </c>
      <c r="H268" s="48" t="s">
        <v>221</v>
      </c>
      <c r="I268" s="48" t="s">
        <v>222</v>
      </c>
      <c r="J268" s="48" t="s">
        <v>228</v>
      </c>
      <c r="K268" s="48" t="s">
        <v>1287</v>
      </c>
      <c r="L268" s="50">
        <v>4394104.33</v>
      </c>
      <c r="M268" s="50">
        <v>4156744.63</v>
      </c>
      <c r="N268" s="51">
        <v>6</v>
      </c>
      <c r="O268" s="50">
        <v>4156744.63</v>
      </c>
      <c r="P268" s="51">
        <v>6</v>
      </c>
      <c r="Q268" s="50">
        <v>4156744.63</v>
      </c>
      <c r="R268" s="51">
        <v>3612009.22</v>
      </c>
      <c r="S268" s="51"/>
      <c r="T268" s="50"/>
      <c r="U268" s="51"/>
      <c r="V268" s="50"/>
      <c r="W268" s="51"/>
      <c r="X268" s="50"/>
      <c r="Y268" s="51"/>
      <c r="Z268" s="50"/>
      <c r="AA268" s="51"/>
      <c r="AB268" s="45">
        <v>44916</v>
      </c>
      <c r="AC268" s="45">
        <v>44917.449279826396</v>
      </c>
      <c r="AD268" s="45">
        <v>44917</v>
      </c>
      <c r="AE268" s="45">
        <v>44970</v>
      </c>
      <c r="AF268" s="45"/>
      <c r="AG268" s="45">
        <v>44984</v>
      </c>
      <c r="AH268" s="45">
        <v>44986</v>
      </c>
      <c r="AI268" s="45">
        <v>44986.419436840297</v>
      </c>
      <c r="AJ268" s="45"/>
      <c r="AK268" s="45"/>
      <c r="AL268" s="45"/>
      <c r="AM268" s="45">
        <v>45007.610447187501</v>
      </c>
      <c r="AN268" s="45">
        <v>45007.6209977662</v>
      </c>
      <c r="AO268" s="45">
        <v>45014.504125960702</v>
      </c>
      <c r="AP268" s="45"/>
      <c r="AQ268" s="45">
        <v>45099</v>
      </c>
      <c r="AR268" s="48" t="s">
        <v>1307</v>
      </c>
    </row>
    <row r="269" spans="1:44" s="19" customFormat="1" ht="41.1" customHeight="1" x14ac:dyDescent="0.2">
      <c r="A269" s="53" t="s">
        <v>217</v>
      </c>
      <c r="B269" s="53" t="s">
        <v>218</v>
      </c>
      <c r="C269" s="53" t="s">
        <v>796</v>
      </c>
      <c r="D269" s="54">
        <v>627</v>
      </c>
      <c r="E269" s="53" t="s">
        <v>1308</v>
      </c>
      <c r="F269" s="53" t="s">
        <v>1309</v>
      </c>
      <c r="G269" s="53" t="s">
        <v>1310</v>
      </c>
      <c r="H269" s="53" t="s">
        <v>221</v>
      </c>
      <c r="I269" s="53" t="s">
        <v>222</v>
      </c>
      <c r="J269" s="53" t="s">
        <v>228</v>
      </c>
      <c r="K269" s="53" t="s">
        <v>36</v>
      </c>
      <c r="L269" s="55">
        <v>600000</v>
      </c>
      <c r="M269" s="55">
        <v>300000</v>
      </c>
      <c r="N269" s="56">
        <v>1</v>
      </c>
      <c r="O269" s="55">
        <v>300000</v>
      </c>
      <c r="P269" s="56">
        <v>1</v>
      </c>
      <c r="Q269" s="55">
        <v>300000</v>
      </c>
      <c r="R269" s="56">
        <v>300000</v>
      </c>
      <c r="S269" s="56"/>
      <c r="T269" s="55"/>
      <c r="U269" s="56"/>
      <c r="V269" s="55"/>
      <c r="W269" s="56"/>
      <c r="X269" s="55"/>
      <c r="Y269" s="56"/>
      <c r="Z269" s="55"/>
      <c r="AA269" s="56"/>
      <c r="AB269" s="57">
        <v>44914</v>
      </c>
      <c r="AC269" s="57">
        <v>44915.564254201403</v>
      </c>
      <c r="AD269" s="57">
        <v>44915</v>
      </c>
      <c r="AE269" s="57">
        <v>44935</v>
      </c>
      <c r="AF269" s="57">
        <v>44944</v>
      </c>
      <c r="AG269" s="57">
        <v>44970</v>
      </c>
      <c r="AH269" s="57">
        <v>44972</v>
      </c>
      <c r="AI269" s="57">
        <v>44972.420794213001</v>
      </c>
      <c r="AJ269" s="57">
        <v>45009.571801817103</v>
      </c>
      <c r="AK269" s="57">
        <v>44999.4174017361</v>
      </c>
      <c r="AL269" s="57">
        <v>45009.580099421299</v>
      </c>
      <c r="AM269" s="57">
        <v>45013.417376620397</v>
      </c>
      <c r="AN269" s="57">
        <v>45013.419988576403</v>
      </c>
      <c r="AO269" s="57">
        <v>45015.655676736103</v>
      </c>
      <c r="AP269" s="57"/>
      <c r="AQ269" s="57">
        <v>45197</v>
      </c>
      <c r="AR269" s="53" t="s">
        <v>1311</v>
      </c>
    </row>
    <row r="270" spans="1:44" s="19" customFormat="1" ht="116.85" customHeight="1" x14ac:dyDescent="0.2">
      <c r="A270" s="48" t="s">
        <v>217</v>
      </c>
      <c r="B270" s="48" t="s">
        <v>137</v>
      </c>
      <c r="C270" s="48" t="s">
        <v>847</v>
      </c>
      <c r="D270" s="49">
        <v>628</v>
      </c>
      <c r="E270" s="48" t="s">
        <v>1312</v>
      </c>
      <c r="F270" s="48" t="s">
        <v>1313</v>
      </c>
      <c r="G270" s="48" t="s">
        <v>1314</v>
      </c>
      <c r="H270" s="48" t="s">
        <v>227</v>
      </c>
      <c r="I270" s="48" t="s">
        <v>276</v>
      </c>
      <c r="J270" s="48" t="s">
        <v>228</v>
      </c>
      <c r="K270" s="48" t="s">
        <v>22</v>
      </c>
      <c r="L270" s="50">
        <v>2600076</v>
      </c>
      <c r="M270" s="50">
        <v>2600076</v>
      </c>
      <c r="N270" s="51">
        <v>1</v>
      </c>
      <c r="O270" s="50">
        <v>2600076</v>
      </c>
      <c r="P270" s="51">
        <v>1</v>
      </c>
      <c r="Q270" s="50">
        <v>2600076</v>
      </c>
      <c r="R270" s="51">
        <v>2600075.9900000002</v>
      </c>
      <c r="S270" s="51"/>
      <c r="T270" s="50"/>
      <c r="U270" s="51"/>
      <c r="V270" s="50"/>
      <c r="W270" s="51"/>
      <c r="X270" s="50"/>
      <c r="Y270" s="51">
        <v>1</v>
      </c>
      <c r="Z270" s="50">
        <v>2600076</v>
      </c>
      <c r="AA270" s="51">
        <v>2600076</v>
      </c>
      <c r="AB270" s="45">
        <v>44960</v>
      </c>
      <c r="AC270" s="45">
        <v>44960.503592905101</v>
      </c>
      <c r="AD270" s="45">
        <v>44960</v>
      </c>
      <c r="AE270" s="45">
        <v>44967</v>
      </c>
      <c r="AF270" s="45"/>
      <c r="AG270" s="45">
        <v>44974</v>
      </c>
      <c r="AH270" s="45">
        <v>44977</v>
      </c>
      <c r="AI270" s="45">
        <v>44977.441321759303</v>
      </c>
      <c r="AJ270" s="45"/>
      <c r="AK270" s="45"/>
      <c r="AL270" s="45"/>
      <c r="AM270" s="45">
        <v>44977.451105671302</v>
      </c>
      <c r="AN270" s="45">
        <v>44977.455037534703</v>
      </c>
      <c r="AO270" s="45">
        <v>44978.4555925116</v>
      </c>
      <c r="AP270" s="45">
        <v>44994.6472222222</v>
      </c>
      <c r="AQ270" s="45">
        <v>45005.388322453698</v>
      </c>
      <c r="AR270" s="48" t="s">
        <v>1315</v>
      </c>
    </row>
    <row r="271" spans="1:44" s="19" customFormat="1" ht="41.1" customHeight="1" x14ac:dyDescent="0.2">
      <c r="A271" s="53" t="s">
        <v>217</v>
      </c>
      <c r="B271" s="53" t="s">
        <v>251</v>
      </c>
      <c r="C271" s="53" t="s">
        <v>847</v>
      </c>
      <c r="D271" s="54">
        <v>630</v>
      </c>
      <c r="E271" s="53" t="s">
        <v>1316</v>
      </c>
      <c r="F271" s="53" t="s">
        <v>1316</v>
      </c>
      <c r="G271" s="59" t="s">
        <v>1317</v>
      </c>
      <c r="H271" s="53" t="s">
        <v>221</v>
      </c>
      <c r="I271" s="53" t="s">
        <v>222</v>
      </c>
      <c r="J271" s="53" t="s">
        <v>228</v>
      </c>
      <c r="K271" s="53" t="s">
        <v>1287</v>
      </c>
      <c r="L271" s="55">
        <v>5275494.08</v>
      </c>
      <c r="M271" s="55">
        <v>4950308.57</v>
      </c>
      <c r="N271" s="56">
        <v>3</v>
      </c>
      <c r="O271" s="55">
        <v>4950308.57</v>
      </c>
      <c r="P271" s="56">
        <v>3</v>
      </c>
      <c r="Q271" s="55">
        <v>4950308.57</v>
      </c>
      <c r="R271" s="56">
        <v>3514838.01</v>
      </c>
      <c r="S271" s="56"/>
      <c r="T271" s="55"/>
      <c r="U271" s="56"/>
      <c r="V271" s="55"/>
      <c r="W271" s="56"/>
      <c r="X271" s="55"/>
      <c r="Y271" s="56"/>
      <c r="Z271" s="55"/>
      <c r="AA271" s="56"/>
      <c r="AB271" s="57">
        <v>44966</v>
      </c>
      <c r="AC271" s="57">
        <v>44967.407001076397</v>
      </c>
      <c r="AD271" s="57">
        <v>44967</v>
      </c>
      <c r="AE271" s="57">
        <v>44991</v>
      </c>
      <c r="AF271" s="57"/>
      <c r="AG271" s="57">
        <v>44998</v>
      </c>
      <c r="AH271" s="57">
        <v>44999</v>
      </c>
      <c r="AI271" s="57">
        <v>44999.419693784701</v>
      </c>
      <c r="AJ271" s="57"/>
      <c r="AK271" s="57"/>
      <c r="AL271" s="57"/>
      <c r="AM271" s="57">
        <v>45009.651675578702</v>
      </c>
      <c r="AN271" s="57">
        <v>45009.660580289303</v>
      </c>
      <c r="AO271" s="57">
        <v>45015.731624652799</v>
      </c>
      <c r="AP271" s="57"/>
      <c r="AQ271" s="57">
        <v>45099</v>
      </c>
      <c r="AR271" s="53" t="s">
        <v>1318</v>
      </c>
    </row>
    <row r="272" spans="1:44" s="19" customFormat="1" ht="52.35" customHeight="1" x14ac:dyDescent="0.2">
      <c r="A272" s="48" t="s">
        <v>217</v>
      </c>
      <c r="B272" s="48" t="s">
        <v>137</v>
      </c>
      <c r="C272" s="48" t="s">
        <v>847</v>
      </c>
      <c r="D272" s="49">
        <v>631</v>
      </c>
      <c r="E272" s="48" t="s">
        <v>1319</v>
      </c>
      <c r="F272" s="48" t="s">
        <v>1320</v>
      </c>
      <c r="G272" s="48" t="s">
        <v>1321</v>
      </c>
      <c r="H272" s="48" t="s">
        <v>227</v>
      </c>
      <c r="I272" s="48" t="s">
        <v>236</v>
      </c>
      <c r="J272" s="48" t="s">
        <v>228</v>
      </c>
      <c r="K272" s="48" t="s">
        <v>17</v>
      </c>
      <c r="L272" s="50">
        <v>256690366.16</v>
      </c>
      <c r="M272" s="50">
        <v>256690366.16</v>
      </c>
      <c r="N272" s="51">
        <v>231</v>
      </c>
      <c r="O272" s="50">
        <v>256690366.16</v>
      </c>
      <c r="P272" s="51">
        <v>121</v>
      </c>
      <c r="Q272" s="50">
        <v>185066296.96000001</v>
      </c>
      <c r="R272" s="51">
        <v>159487283.03</v>
      </c>
      <c r="S272" s="51">
        <v>110</v>
      </c>
      <c r="T272" s="50">
        <v>71624069.200000003</v>
      </c>
      <c r="U272" s="51"/>
      <c r="V272" s="50"/>
      <c r="W272" s="51"/>
      <c r="X272" s="50"/>
      <c r="Y272" s="51">
        <v>121</v>
      </c>
      <c r="Z272" s="50">
        <v>185066296.96000001</v>
      </c>
      <c r="AA272" s="51">
        <v>171780063.16999999</v>
      </c>
      <c r="AB272" s="45">
        <v>45016</v>
      </c>
      <c r="AC272" s="45">
        <v>45016.693965659702</v>
      </c>
      <c r="AD272" s="45"/>
      <c r="AE272" s="45">
        <v>45034</v>
      </c>
      <c r="AF272" s="45"/>
      <c r="AG272" s="45">
        <v>45050</v>
      </c>
      <c r="AH272" s="45">
        <v>45054</v>
      </c>
      <c r="AI272" s="45">
        <v>45054.3978957523</v>
      </c>
      <c r="AJ272" s="45"/>
      <c r="AK272" s="45"/>
      <c r="AL272" s="45"/>
      <c r="AM272" s="45">
        <v>45056.584951504599</v>
      </c>
      <c r="AN272" s="45">
        <v>45057.507204594898</v>
      </c>
      <c r="AO272" s="45">
        <v>45077.797638773103</v>
      </c>
      <c r="AP272" s="45">
        <v>45103.802083333299</v>
      </c>
      <c r="AQ272" s="45">
        <v>45225.556712500002</v>
      </c>
      <c r="AR272" s="48" t="s">
        <v>1322</v>
      </c>
    </row>
    <row r="273" spans="1:44" s="19" customFormat="1" ht="41.1" customHeight="1" x14ac:dyDescent="0.2">
      <c r="A273" s="53" t="s">
        <v>217</v>
      </c>
      <c r="B273" s="53" t="s">
        <v>233</v>
      </c>
      <c r="C273" s="53" t="s">
        <v>847</v>
      </c>
      <c r="D273" s="54">
        <v>632</v>
      </c>
      <c r="E273" s="53" t="s">
        <v>1323</v>
      </c>
      <c r="F273" s="53" t="s">
        <v>1324</v>
      </c>
      <c r="G273" s="53" t="s">
        <v>1325</v>
      </c>
      <c r="H273" s="53" t="s">
        <v>227</v>
      </c>
      <c r="I273" s="53" t="s">
        <v>236</v>
      </c>
      <c r="J273" s="53" t="s">
        <v>228</v>
      </c>
      <c r="K273" s="53" t="s">
        <v>21</v>
      </c>
      <c r="L273" s="55">
        <v>33575554.950000003</v>
      </c>
      <c r="M273" s="55">
        <v>33575554.950000003</v>
      </c>
      <c r="N273" s="56">
        <v>24</v>
      </c>
      <c r="O273" s="55">
        <v>33575554.950000003</v>
      </c>
      <c r="P273" s="56">
        <v>24</v>
      </c>
      <c r="Q273" s="55">
        <v>33575554.950000003</v>
      </c>
      <c r="R273" s="56">
        <v>12005773.83</v>
      </c>
      <c r="S273" s="56"/>
      <c r="T273" s="55"/>
      <c r="U273" s="56"/>
      <c r="V273" s="55"/>
      <c r="W273" s="56"/>
      <c r="X273" s="55"/>
      <c r="Y273" s="56">
        <v>24</v>
      </c>
      <c r="Z273" s="55">
        <v>33575554.950000003</v>
      </c>
      <c r="AA273" s="56">
        <v>12086589.800000001</v>
      </c>
      <c r="AB273" s="57">
        <v>45044</v>
      </c>
      <c r="AC273" s="57">
        <v>45048.638206747702</v>
      </c>
      <c r="AD273" s="57"/>
      <c r="AE273" s="57">
        <v>45065</v>
      </c>
      <c r="AF273" s="57">
        <v>45077</v>
      </c>
      <c r="AG273" s="57">
        <v>45083</v>
      </c>
      <c r="AH273" s="57">
        <v>45085</v>
      </c>
      <c r="AI273" s="57">
        <v>45085.419142245402</v>
      </c>
      <c r="AJ273" s="57"/>
      <c r="AK273" s="57"/>
      <c r="AL273" s="57"/>
      <c r="AM273" s="57">
        <v>45180.418627465297</v>
      </c>
      <c r="AN273" s="57">
        <v>45180.465324999997</v>
      </c>
      <c r="AO273" s="57">
        <v>45229.700022303201</v>
      </c>
      <c r="AP273" s="57">
        <v>45280.684722222199</v>
      </c>
      <c r="AQ273" s="57">
        <v>45330.6050875</v>
      </c>
      <c r="AR273" s="53" t="s">
        <v>1326</v>
      </c>
    </row>
    <row r="274" spans="1:44" s="19" customFormat="1" ht="52.35" customHeight="1" x14ac:dyDescent="0.2">
      <c r="A274" s="48" t="s">
        <v>217</v>
      </c>
      <c r="B274" s="48" t="s">
        <v>251</v>
      </c>
      <c r="C274" s="48" t="s">
        <v>847</v>
      </c>
      <c r="D274" s="49">
        <v>633</v>
      </c>
      <c r="E274" s="48" t="s">
        <v>1327</v>
      </c>
      <c r="F274" s="48" t="s">
        <v>1327</v>
      </c>
      <c r="G274" s="46" t="s">
        <v>1328</v>
      </c>
      <c r="H274" s="48" t="s">
        <v>221</v>
      </c>
      <c r="I274" s="48" t="s">
        <v>222</v>
      </c>
      <c r="J274" s="48" t="s">
        <v>228</v>
      </c>
      <c r="K274" s="48" t="s">
        <v>1287</v>
      </c>
      <c r="L274" s="50">
        <v>4066114.88</v>
      </c>
      <c r="M274" s="50">
        <v>3849713.82</v>
      </c>
      <c r="N274" s="51">
        <v>2</v>
      </c>
      <c r="O274" s="50">
        <v>3849713.82</v>
      </c>
      <c r="P274" s="51">
        <v>2</v>
      </c>
      <c r="Q274" s="50">
        <v>3849713.82</v>
      </c>
      <c r="R274" s="51">
        <v>2943106.21</v>
      </c>
      <c r="S274" s="51"/>
      <c r="T274" s="50"/>
      <c r="U274" s="51"/>
      <c r="V274" s="50"/>
      <c r="W274" s="51"/>
      <c r="X274" s="50"/>
      <c r="Y274" s="51"/>
      <c r="Z274" s="50"/>
      <c r="AA274" s="51"/>
      <c r="AB274" s="45">
        <v>44988</v>
      </c>
      <c r="AC274" s="45">
        <v>44988.690564814802</v>
      </c>
      <c r="AD274" s="45">
        <v>44988</v>
      </c>
      <c r="AE274" s="45">
        <v>44994</v>
      </c>
      <c r="AF274" s="45"/>
      <c r="AG274" s="45">
        <v>45005</v>
      </c>
      <c r="AH274" s="45">
        <v>45006</v>
      </c>
      <c r="AI274" s="45">
        <v>45006.418757905099</v>
      </c>
      <c r="AJ274" s="45"/>
      <c r="AK274" s="45"/>
      <c r="AL274" s="45"/>
      <c r="AM274" s="45">
        <v>45009.665490821797</v>
      </c>
      <c r="AN274" s="45">
        <v>45009.669628900498</v>
      </c>
      <c r="AO274" s="45">
        <v>45015.738142905102</v>
      </c>
      <c r="AP274" s="45"/>
      <c r="AQ274" s="45">
        <v>45099</v>
      </c>
      <c r="AR274" s="48" t="s">
        <v>1329</v>
      </c>
    </row>
    <row r="275" spans="1:44" s="19" customFormat="1" ht="62.85" customHeight="1" x14ac:dyDescent="0.2">
      <c r="A275" s="53" t="s">
        <v>217</v>
      </c>
      <c r="B275" s="53" t="s">
        <v>137</v>
      </c>
      <c r="C275" s="53" t="s">
        <v>847</v>
      </c>
      <c r="D275" s="54">
        <v>634</v>
      </c>
      <c r="E275" s="53" t="s">
        <v>1330</v>
      </c>
      <c r="F275" s="53" t="s">
        <v>1331</v>
      </c>
      <c r="G275" s="53" t="s">
        <v>1331</v>
      </c>
      <c r="H275" s="53" t="s">
        <v>227</v>
      </c>
      <c r="I275" s="53" t="s">
        <v>236</v>
      </c>
      <c r="J275" s="53" t="s">
        <v>228</v>
      </c>
      <c r="K275" s="53" t="s">
        <v>22</v>
      </c>
      <c r="L275" s="55">
        <v>12505500</v>
      </c>
      <c r="M275" s="55">
        <v>12505500</v>
      </c>
      <c r="N275" s="56">
        <v>5</v>
      </c>
      <c r="O275" s="55">
        <v>12505500</v>
      </c>
      <c r="P275" s="56">
        <v>5</v>
      </c>
      <c r="Q275" s="55">
        <v>12505500</v>
      </c>
      <c r="R275" s="56">
        <v>11347400</v>
      </c>
      <c r="S275" s="56"/>
      <c r="T275" s="55"/>
      <c r="U275" s="56"/>
      <c r="V275" s="55"/>
      <c r="W275" s="56"/>
      <c r="X275" s="55"/>
      <c r="Y275" s="56">
        <v>5</v>
      </c>
      <c r="Z275" s="55">
        <v>12505500</v>
      </c>
      <c r="AA275" s="56">
        <v>13389380</v>
      </c>
      <c r="AB275" s="57">
        <v>45044</v>
      </c>
      <c r="AC275" s="57">
        <v>45044.486221296298</v>
      </c>
      <c r="AD275" s="57"/>
      <c r="AE275" s="57">
        <v>45056</v>
      </c>
      <c r="AF275" s="57">
        <v>45058</v>
      </c>
      <c r="AG275" s="57">
        <v>45065</v>
      </c>
      <c r="AH275" s="57">
        <v>45068</v>
      </c>
      <c r="AI275" s="57">
        <v>45068.420151851897</v>
      </c>
      <c r="AJ275" s="57"/>
      <c r="AK275" s="57"/>
      <c r="AL275" s="57"/>
      <c r="AM275" s="57">
        <v>45068.4644233449</v>
      </c>
      <c r="AN275" s="57">
        <v>45068.4780270833</v>
      </c>
      <c r="AO275" s="57">
        <v>45075.782321759303</v>
      </c>
      <c r="AP275" s="57">
        <v>45107.703472222202</v>
      </c>
      <c r="AQ275" s="57">
        <v>45113.413569097203</v>
      </c>
      <c r="AR275" s="53" t="s">
        <v>1332</v>
      </c>
    </row>
    <row r="276" spans="1:44" s="19" customFormat="1" ht="41.1" customHeight="1" x14ac:dyDescent="0.2">
      <c r="A276" s="48" t="s">
        <v>217</v>
      </c>
      <c r="B276" s="48" t="s">
        <v>218</v>
      </c>
      <c r="C276" s="48" t="s">
        <v>847</v>
      </c>
      <c r="D276" s="49">
        <v>635</v>
      </c>
      <c r="E276" s="48" t="s">
        <v>1333</v>
      </c>
      <c r="F276" s="48" t="s">
        <v>1334</v>
      </c>
      <c r="G276" s="48" t="s">
        <v>1334</v>
      </c>
      <c r="H276" s="48" t="s">
        <v>227</v>
      </c>
      <c r="I276" s="48" t="s">
        <v>222</v>
      </c>
      <c r="J276" s="48" t="s">
        <v>228</v>
      </c>
      <c r="K276" s="48" t="s">
        <v>161</v>
      </c>
      <c r="L276" s="50">
        <v>5050426.99</v>
      </c>
      <c r="M276" s="50">
        <v>5050426.99</v>
      </c>
      <c r="N276" s="51">
        <v>24</v>
      </c>
      <c r="O276" s="50">
        <v>5050426.99</v>
      </c>
      <c r="P276" s="51">
        <v>24</v>
      </c>
      <c r="Q276" s="50">
        <v>5050426.99</v>
      </c>
      <c r="R276" s="51">
        <v>4484755.6900000004</v>
      </c>
      <c r="S276" s="51"/>
      <c r="T276" s="50"/>
      <c r="U276" s="51"/>
      <c r="V276" s="50"/>
      <c r="W276" s="51"/>
      <c r="X276" s="50"/>
      <c r="Y276" s="51">
        <v>24</v>
      </c>
      <c r="Z276" s="50">
        <v>5050426.99</v>
      </c>
      <c r="AA276" s="51">
        <v>5050567.26</v>
      </c>
      <c r="AB276" s="45">
        <v>45078</v>
      </c>
      <c r="AC276" s="45">
        <v>45082.454722800903</v>
      </c>
      <c r="AD276" s="45">
        <v>45082</v>
      </c>
      <c r="AE276" s="45">
        <v>45097</v>
      </c>
      <c r="AF276" s="45"/>
      <c r="AG276" s="45">
        <v>45111</v>
      </c>
      <c r="AH276" s="45">
        <v>45112</v>
      </c>
      <c r="AI276" s="45">
        <v>45112.418879861099</v>
      </c>
      <c r="AJ276" s="45">
        <v>45167.4203774653</v>
      </c>
      <c r="AK276" s="45">
        <v>45167.420638622702</v>
      </c>
      <c r="AL276" s="45">
        <v>45187.528657291703</v>
      </c>
      <c r="AM276" s="45">
        <v>45187.535208217603</v>
      </c>
      <c r="AN276" s="45">
        <v>45187.5713777778</v>
      </c>
      <c r="AO276" s="45">
        <v>45204.7063873843</v>
      </c>
      <c r="AP276" s="45">
        <v>45338.372222222199</v>
      </c>
      <c r="AQ276" s="45">
        <v>45323.481151851898</v>
      </c>
      <c r="AR276" s="48" t="s">
        <v>1335</v>
      </c>
    </row>
    <row r="277" spans="1:44" s="19" customFormat="1" ht="52.35" customHeight="1" x14ac:dyDescent="0.2">
      <c r="A277" s="53" t="s">
        <v>217</v>
      </c>
      <c r="B277" s="53" t="s">
        <v>218</v>
      </c>
      <c r="C277" s="53" t="s">
        <v>847</v>
      </c>
      <c r="D277" s="54">
        <v>637</v>
      </c>
      <c r="E277" s="53" t="s">
        <v>1336</v>
      </c>
      <c r="F277" s="53" t="s">
        <v>1337</v>
      </c>
      <c r="G277" s="53" t="s">
        <v>1338</v>
      </c>
      <c r="H277" s="53" t="s">
        <v>221</v>
      </c>
      <c r="I277" s="53" t="s">
        <v>222</v>
      </c>
      <c r="J277" s="53" t="s">
        <v>228</v>
      </c>
      <c r="K277" s="53" t="s">
        <v>161</v>
      </c>
      <c r="L277" s="55">
        <v>517277.05</v>
      </c>
      <c r="M277" s="55">
        <v>387957.79</v>
      </c>
      <c r="N277" s="56">
        <v>1</v>
      </c>
      <c r="O277" s="55">
        <v>387957.79</v>
      </c>
      <c r="P277" s="56">
        <v>1</v>
      </c>
      <c r="Q277" s="55">
        <v>387957.79</v>
      </c>
      <c r="R277" s="56">
        <v>262918.99</v>
      </c>
      <c r="S277" s="56"/>
      <c r="T277" s="55"/>
      <c r="U277" s="56"/>
      <c r="V277" s="55"/>
      <c r="W277" s="56"/>
      <c r="X277" s="55"/>
      <c r="Y277" s="56"/>
      <c r="Z277" s="55"/>
      <c r="AA277" s="56"/>
      <c r="AB277" s="57">
        <v>45156</v>
      </c>
      <c r="AC277" s="57">
        <v>45156.743932488404</v>
      </c>
      <c r="AD277" s="57">
        <v>45156</v>
      </c>
      <c r="AE277" s="57">
        <v>45198</v>
      </c>
      <c r="AF277" s="57"/>
      <c r="AG277" s="57">
        <v>45209</v>
      </c>
      <c r="AH277" s="57">
        <v>45210</v>
      </c>
      <c r="AI277" s="57">
        <v>45210.4195285069</v>
      </c>
      <c r="AJ277" s="57">
        <v>45258.434859027802</v>
      </c>
      <c r="AK277" s="57">
        <v>45258.435788888899</v>
      </c>
      <c r="AL277" s="57">
        <v>45317.477496330997</v>
      </c>
      <c r="AM277" s="57">
        <v>45320.606002118097</v>
      </c>
      <c r="AN277" s="57">
        <v>45320.606807210599</v>
      </c>
      <c r="AO277" s="57">
        <v>45406.835092395799</v>
      </c>
      <c r="AP277" s="57"/>
      <c r="AQ277" s="57">
        <v>45406.835092395799</v>
      </c>
      <c r="AR277" s="53" t="s">
        <v>1339</v>
      </c>
    </row>
    <row r="278" spans="1:44" s="19" customFormat="1" ht="52.35" customHeight="1" x14ac:dyDescent="0.2">
      <c r="A278" s="48" t="s">
        <v>217</v>
      </c>
      <c r="B278" s="48" t="s">
        <v>281</v>
      </c>
      <c r="C278" s="48" t="s">
        <v>847</v>
      </c>
      <c r="D278" s="49">
        <v>639</v>
      </c>
      <c r="E278" s="48" t="s">
        <v>1340</v>
      </c>
      <c r="F278" s="48" t="s">
        <v>1341</v>
      </c>
      <c r="G278" s="48" t="s">
        <v>1342</v>
      </c>
      <c r="H278" s="48" t="s">
        <v>221</v>
      </c>
      <c r="I278" s="48" t="s">
        <v>222</v>
      </c>
      <c r="J278" s="48" t="s">
        <v>228</v>
      </c>
      <c r="K278" s="48" t="s">
        <v>161</v>
      </c>
      <c r="L278" s="50">
        <v>1925831.33</v>
      </c>
      <c r="M278" s="50">
        <v>1899372.4</v>
      </c>
      <c r="N278" s="51">
        <v>2</v>
      </c>
      <c r="O278" s="50">
        <v>1899372.4</v>
      </c>
      <c r="P278" s="51">
        <v>1</v>
      </c>
      <c r="Q278" s="50">
        <v>858223.42</v>
      </c>
      <c r="R278" s="51">
        <v>636715.94999999995</v>
      </c>
      <c r="S278" s="51">
        <v>1</v>
      </c>
      <c r="T278" s="50">
        <v>1041148.98</v>
      </c>
      <c r="U278" s="51"/>
      <c r="V278" s="50"/>
      <c r="W278" s="51"/>
      <c r="X278" s="50"/>
      <c r="Y278" s="51"/>
      <c r="Z278" s="50"/>
      <c r="AA278" s="51"/>
      <c r="AB278" s="45">
        <v>45225</v>
      </c>
      <c r="AC278" s="45">
        <v>45226.497615277804</v>
      </c>
      <c r="AD278" s="45">
        <v>45226</v>
      </c>
      <c r="AE278" s="45">
        <v>45251</v>
      </c>
      <c r="AF278" s="45"/>
      <c r="AG278" s="45">
        <v>45258</v>
      </c>
      <c r="AH278" s="45">
        <v>45259</v>
      </c>
      <c r="AI278" s="45">
        <v>45259.423548495397</v>
      </c>
      <c r="AJ278" s="45"/>
      <c r="AK278" s="45"/>
      <c r="AL278" s="45"/>
      <c r="AM278" s="45">
        <v>45266.423802314799</v>
      </c>
      <c r="AN278" s="45">
        <v>45266.448833912</v>
      </c>
      <c r="AO278" s="45">
        <v>45394.5069169329</v>
      </c>
      <c r="AP278" s="45"/>
      <c r="AQ278" s="45">
        <v>45394.5069169329</v>
      </c>
      <c r="AR278" s="48" t="s">
        <v>1343</v>
      </c>
    </row>
    <row r="279" spans="1:44" s="19" customFormat="1" ht="41.1" customHeight="1" x14ac:dyDescent="0.2">
      <c r="A279" s="53" t="s">
        <v>217</v>
      </c>
      <c r="B279" s="53" t="s">
        <v>218</v>
      </c>
      <c r="C279" s="53" t="s">
        <v>847</v>
      </c>
      <c r="D279" s="54">
        <v>642</v>
      </c>
      <c r="E279" s="53" t="s">
        <v>1344</v>
      </c>
      <c r="F279" s="53" t="s">
        <v>1345</v>
      </c>
      <c r="G279" s="53" t="s">
        <v>1346</v>
      </c>
      <c r="H279" s="53" t="s">
        <v>221</v>
      </c>
      <c r="I279" s="53" t="s">
        <v>222</v>
      </c>
      <c r="J279" s="53" t="s">
        <v>228</v>
      </c>
      <c r="K279" s="53" t="s">
        <v>151</v>
      </c>
      <c r="L279" s="55">
        <v>2504651.7000000002</v>
      </c>
      <c r="M279" s="55">
        <v>2503400</v>
      </c>
      <c r="N279" s="56">
        <v>1</v>
      </c>
      <c r="O279" s="55">
        <v>2503400</v>
      </c>
      <c r="P279" s="56">
        <v>1</v>
      </c>
      <c r="Q279" s="55">
        <v>2503400</v>
      </c>
      <c r="R279" s="56">
        <v>1615346</v>
      </c>
      <c r="S279" s="56"/>
      <c r="T279" s="55"/>
      <c r="U279" s="56"/>
      <c r="V279" s="55"/>
      <c r="W279" s="56"/>
      <c r="X279" s="55"/>
      <c r="Y279" s="56"/>
      <c r="Z279" s="55"/>
      <c r="AA279" s="56"/>
      <c r="AB279" s="57">
        <v>45100</v>
      </c>
      <c r="AC279" s="57">
        <v>45100.672005590299</v>
      </c>
      <c r="AD279" s="57">
        <v>45100</v>
      </c>
      <c r="AE279" s="57">
        <v>45147</v>
      </c>
      <c r="AF279" s="57"/>
      <c r="AG279" s="57">
        <v>45168</v>
      </c>
      <c r="AH279" s="57">
        <v>45176</v>
      </c>
      <c r="AI279" s="57">
        <v>45176.4208665509</v>
      </c>
      <c r="AJ279" s="57">
        <v>45236.4243417014</v>
      </c>
      <c r="AK279" s="57">
        <v>45236.424916701399</v>
      </c>
      <c r="AL279" s="57">
        <v>45299.743360844899</v>
      </c>
      <c r="AM279" s="57">
        <v>45307.590752743097</v>
      </c>
      <c r="AN279" s="57">
        <v>45307.597249074097</v>
      </c>
      <c r="AO279" s="57">
        <v>45314.522785613401</v>
      </c>
      <c r="AP279" s="57"/>
      <c r="AQ279" s="57">
        <v>45314.522785613401</v>
      </c>
      <c r="AR279" s="53" t="s">
        <v>1347</v>
      </c>
    </row>
    <row r="280" spans="1:44" s="19" customFormat="1" ht="62.85" customHeight="1" x14ac:dyDescent="0.2">
      <c r="A280" s="48" t="s">
        <v>217</v>
      </c>
      <c r="B280" s="48" t="s">
        <v>218</v>
      </c>
      <c r="C280" s="48" t="s">
        <v>847</v>
      </c>
      <c r="D280" s="49">
        <v>643</v>
      </c>
      <c r="E280" s="48" t="s">
        <v>1348</v>
      </c>
      <c r="F280" s="48" t="s">
        <v>1349</v>
      </c>
      <c r="G280" s="48" t="s">
        <v>1350</v>
      </c>
      <c r="H280" s="48" t="s">
        <v>227</v>
      </c>
      <c r="I280" s="48" t="s">
        <v>236</v>
      </c>
      <c r="J280" s="48" t="s">
        <v>228</v>
      </c>
      <c r="K280" s="48" t="s">
        <v>18</v>
      </c>
      <c r="L280" s="50">
        <v>23662400</v>
      </c>
      <c r="M280" s="50">
        <v>23662400</v>
      </c>
      <c r="N280" s="51">
        <v>1</v>
      </c>
      <c r="O280" s="50">
        <v>23662400</v>
      </c>
      <c r="P280" s="51">
        <v>1</v>
      </c>
      <c r="Q280" s="50">
        <v>23662400</v>
      </c>
      <c r="R280" s="51">
        <v>20063980</v>
      </c>
      <c r="S280" s="51"/>
      <c r="T280" s="50"/>
      <c r="U280" s="51"/>
      <c r="V280" s="50"/>
      <c r="W280" s="51"/>
      <c r="X280" s="50"/>
      <c r="Y280" s="51">
        <v>1</v>
      </c>
      <c r="Z280" s="50">
        <v>23662400</v>
      </c>
      <c r="AA280" s="51">
        <v>23662400</v>
      </c>
      <c r="AB280" s="45">
        <v>45106</v>
      </c>
      <c r="AC280" s="45">
        <v>45107.4755198727</v>
      </c>
      <c r="AD280" s="45"/>
      <c r="AE280" s="45">
        <v>45128</v>
      </c>
      <c r="AF280" s="45"/>
      <c r="AG280" s="45">
        <v>45148</v>
      </c>
      <c r="AH280" s="45">
        <v>45149</v>
      </c>
      <c r="AI280" s="45">
        <v>45149.399339780102</v>
      </c>
      <c r="AJ280" s="45">
        <v>45168.3994453704</v>
      </c>
      <c r="AK280" s="45">
        <v>45168.400030324097</v>
      </c>
      <c r="AL280" s="45">
        <v>45196.349632175901</v>
      </c>
      <c r="AM280" s="45">
        <v>45197.3868914005</v>
      </c>
      <c r="AN280" s="45">
        <v>45197.394166168997</v>
      </c>
      <c r="AO280" s="45">
        <v>45208.693461458301</v>
      </c>
      <c r="AP280" s="45">
        <v>45244</v>
      </c>
      <c r="AQ280" s="45">
        <v>45244.4706826736</v>
      </c>
      <c r="AR280" s="48" t="s">
        <v>1351</v>
      </c>
    </row>
    <row r="281" spans="1:44" s="19" customFormat="1" ht="41.1" customHeight="1" x14ac:dyDescent="0.2">
      <c r="A281" s="53" t="s">
        <v>217</v>
      </c>
      <c r="B281" s="53" t="s">
        <v>218</v>
      </c>
      <c r="C281" s="53" t="s">
        <v>847</v>
      </c>
      <c r="D281" s="54">
        <v>645</v>
      </c>
      <c r="E281" s="53" t="s">
        <v>1352</v>
      </c>
      <c r="F281" s="53" t="s">
        <v>1353</v>
      </c>
      <c r="G281" s="53" t="s">
        <v>1354</v>
      </c>
      <c r="H281" s="53" t="s">
        <v>221</v>
      </c>
      <c r="I281" s="53" t="s">
        <v>222</v>
      </c>
      <c r="J281" s="53" t="s">
        <v>228</v>
      </c>
      <c r="K281" s="53" t="s">
        <v>28</v>
      </c>
      <c r="L281" s="55">
        <v>1850176.6</v>
      </c>
      <c r="M281" s="55">
        <v>1440141.28</v>
      </c>
      <c r="N281" s="56">
        <v>1</v>
      </c>
      <c r="O281" s="55">
        <v>1440141.28</v>
      </c>
      <c r="P281" s="56">
        <v>1</v>
      </c>
      <c r="Q281" s="55">
        <v>1440141.28</v>
      </c>
      <c r="R281" s="56">
        <v>999160</v>
      </c>
      <c r="S281" s="56"/>
      <c r="T281" s="55"/>
      <c r="U281" s="56"/>
      <c r="V281" s="55"/>
      <c r="W281" s="56"/>
      <c r="X281" s="55"/>
      <c r="Y281" s="56"/>
      <c r="Z281" s="55"/>
      <c r="AA281" s="56"/>
      <c r="AB281" s="57">
        <v>45100</v>
      </c>
      <c r="AC281" s="57">
        <v>45100.7990804398</v>
      </c>
      <c r="AD281" s="57">
        <v>45100</v>
      </c>
      <c r="AE281" s="57">
        <v>45131</v>
      </c>
      <c r="AF281" s="57"/>
      <c r="AG281" s="57">
        <v>45161</v>
      </c>
      <c r="AH281" s="57">
        <v>45162</v>
      </c>
      <c r="AI281" s="57">
        <v>45162.419032094898</v>
      </c>
      <c r="AJ281" s="57">
        <v>45215.386681562501</v>
      </c>
      <c r="AK281" s="57">
        <v>45215.387442905099</v>
      </c>
      <c r="AL281" s="57">
        <v>45232.515797916698</v>
      </c>
      <c r="AM281" s="57">
        <v>45232.519313541699</v>
      </c>
      <c r="AN281" s="57">
        <v>45232.523974803204</v>
      </c>
      <c r="AO281" s="57">
        <v>45307.737281018497</v>
      </c>
      <c r="AP281" s="57"/>
      <c r="AQ281" s="57">
        <v>45307.737281018497</v>
      </c>
      <c r="AR281" s="53" t="s">
        <v>1355</v>
      </c>
    </row>
    <row r="282" spans="1:44" s="19" customFormat="1" ht="41.1" customHeight="1" x14ac:dyDescent="0.2">
      <c r="A282" s="48" t="s">
        <v>217</v>
      </c>
      <c r="B282" s="48" t="s">
        <v>218</v>
      </c>
      <c r="C282" s="48" t="s">
        <v>847</v>
      </c>
      <c r="D282" s="49">
        <v>646</v>
      </c>
      <c r="E282" s="48" t="s">
        <v>1356</v>
      </c>
      <c r="F282" s="48" t="s">
        <v>1357</v>
      </c>
      <c r="G282" s="48" t="s">
        <v>1358</v>
      </c>
      <c r="H282" s="48" t="s">
        <v>227</v>
      </c>
      <c r="I282" s="48" t="s">
        <v>236</v>
      </c>
      <c r="J282" s="48" t="s">
        <v>228</v>
      </c>
      <c r="K282" s="48" t="s">
        <v>28</v>
      </c>
      <c r="L282" s="50">
        <v>20600000</v>
      </c>
      <c r="M282" s="50">
        <v>20600000</v>
      </c>
      <c r="N282" s="51">
        <v>1</v>
      </c>
      <c r="O282" s="50">
        <v>20600000</v>
      </c>
      <c r="P282" s="51">
        <v>1</v>
      </c>
      <c r="Q282" s="50">
        <v>20600000</v>
      </c>
      <c r="R282" s="51">
        <v>17508700</v>
      </c>
      <c r="S282" s="51"/>
      <c r="T282" s="50"/>
      <c r="U282" s="51"/>
      <c r="V282" s="50"/>
      <c r="W282" s="51"/>
      <c r="X282" s="50"/>
      <c r="Y282" s="51">
        <v>1</v>
      </c>
      <c r="Z282" s="50">
        <v>20600000</v>
      </c>
      <c r="AA282" s="51">
        <v>20600000</v>
      </c>
      <c r="AB282" s="45">
        <v>45107</v>
      </c>
      <c r="AC282" s="45">
        <v>45107.5159003472</v>
      </c>
      <c r="AD282" s="45"/>
      <c r="AE282" s="45">
        <v>45135</v>
      </c>
      <c r="AF282" s="45"/>
      <c r="AG282" s="45">
        <v>45166</v>
      </c>
      <c r="AH282" s="45">
        <v>45167</v>
      </c>
      <c r="AI282" s="45">
        <v>45167.419160532401</v>
      </c>
      <c r="AJ282" s="45">
        <v>45211.607154131903</v>
      </c>
      <c r="AK282" s="45">
        <v>45211.607587963001</v>
      </c>
      <c r="AL282" s="45">
        <v>45216.383372604199</v>
      </c>
      <c r="AM282" s="45">
        <v>45216.3849682523</v>
      </c>
      <c r="AN282" s="45">
        <v>45216.389671759302</v>
      </c>
      <c r="AO282" s="45">
        <v>45222.644290543998</v>
      </c>
      <c r="AP282" s="45">
        <v>45278.688194444498</v>
      </c>
      <c r="AQ282" s="45">
        <v>45278.710166817102</v>
      </c>
      <c r="AR282" s="48" t="s">
        <v>1359</v>
      </c>
    </row>
    <row r="283" spans="1:44" s="19" customFormat="1" ht="41.1" customHeight="1" x14ac:dyDescent="0.2">
      <c r="A283" s="53" t="s">
        <v>217</v>
      </c>
      <c r="B283" s="53" t="s">
        <v>218</v>
      </c>
      <c r="C283" s="53" t="s">
        <v>847</v>
      </c>
      <c r="D283" s="54">
        <v>647</v>
      </c>
      <c r="E283" s="53" t="s">
        <v>1360</v>
      </c>
      <c r="F283" s="53" t="s">
        <v>1361</v>
      </c>
      <c r="G283" s="53" t="s">
        <v>1362</v>
      </c>
      <c r="H283" s="53" t="s">
        <v>227</v>
      </c>
      <c r="I283" s="53" t="s">
        <v>222</v>
      </c>
      <c r="J283" s="53" t="s">
        <v>228</v>
      </c>
      <c r="K283" s="53" t="s">
        <v>18</v>
      </c>
      <c r="L283" s="55">
        <v>225536039</v>
      </c>
      <c r="M283" s="55">
        <v>165026370</v>
      </c>
      <c r="N283" s="56">
        <v>1</v>
      </c>
      <c r="O283" s="55">
        <v>165026370</v>
      </c>
      <c r="P283" s="56">
        <v>1</v>
      </c>
      <c r="Q283" s="55">
        <v>165026370</v>
      </c>
      <c r="R283" s="56">
        <v>95648180</v>
      </c>
      <c r="S283" s="56"/>
      <c r="T283" s="55"/>
      <c r="U283" s="56"/>
      <c r="V283" s="55"/>
      <c r="W283" s="56"/>
      <c r="X283" s="55"/>
      <c r="Y283" s="56">
        <v>1</v>
      </c>
      <c r="Z283" s="55">
        <v>165026370</v>
      </c>
      <c r="AA283" s="56">
        <v>165026370</v>
      </c>
      <c r="AB283" s="57">
        <v>45169</v>
      </c>
      <c r="AC283" s="57">
        <v>45170.563938113402</v>
      </c>
      <c r="AD283" s="57">
        <v>45171</v>
      </c>
      <c r="AE283" s="57">
        <v>45195</v>
      </c>
      <c r="AF283" s="57"/>
      <c r="AG283" s="57">
        <v>45209</v>
      </c>
      <c r="AH283" s="57">
        <v>45210</v>
      </c>
      <c r="AI283" s="57">
        <v>45210.379181249999</v>
      </c>
      <c r="AJ283" s="57">
        <v>45251.652226388898</v>
      </c>
      <c r="AK283" s="57">
        <v>45251.654052858801</v>
      </c>
      <c r="AL283" s="57">
        <v>45271.749929548598</v>
      </c>
      <c r="AM283" s="57">
        <v>45274.4072739931</v>
      </c>
      <c r="AN283" s="57">
        <v>45274.416087580998</v>
      </c>
      <c r="AO283" s="57">
        <v>45357.4780278935</v>
      </c>
      <c r="AP283" s="57">
        <v>45440.5</v>
      </c>
      <c r="AQ283" s="57">
        <v>45440.670520798602</v>
      </c>
      <c r="AR283" s="53" t="s">
        <v>1363</v>
      </c>
    </row>
    <row r="284" spans="1:44" s="19" customFormat="1" ht="73.5" customHeight="1" x14ac:dyDescent="0.2">
      <c r="A284" s="48" t="s">
        <v>217</v>
      </c>
      <c r="B284" s="48" t="s">
        <v>137</v>
      </c>
      <c r="C284" s="48" t="s">
        <v>847</v>
      </c>
      <c r="D284" s="49">
        <v>648</v>
      </c>
      <c r="E284" s="48" t="s">
        <v>1364</v>
      </c>
      <c r="F284" s="48" t="s">
        <v>1365</v>
      </c>
      <c r="G284" s="48" t="s">
        <v>1366</v>
      </c>
      <c r="H284" s="48" t="s">
        <v>227</v>
      </c>
      <c r="I284" s="48" t="s">
        <v>276</v>
      </c>
      <c r="J284" s="48" t="s">
        <v>228</v>
      </c>
      <c r="K284" s="48" t="s">
        <v>22</v>
      </c>
      <c r="L284" s="50">
        <v>4357500</v>
      </c>
      <c r="M284" s="50">
        <v>4357500</v>
      </c>
      <c r="N284" s="51">
        <v>1</v>
      </c>
      <c r="O284" s="50">
        <v>4357500</v>
      </c>
      <c r="P284" s="51">
        <v>1</v>
      </c>
      <c r="Q284" s="50">
        <v>4357500</v>
      </c>
      <c r="R284" s="51">
        <v>4357500</v>
      </c>
      <c r="S284" s="51"/>
      <c r="T284" s="50"/>
      <c r="U284" s="51"/>
      <c r="V284" s="50"/>
      <c r="W284" s="51"/>
      <c r="X284" s="50"/>
      <c r="Y284" s="51">
        <v>1</v>
      </c>
      <c r="Z284" s="50">
        <v>4357500</v>
      </c>
      <c r="AA284" s="51">
        <v>5229000</v>
      </c>
      <c r="AB284" s="45">
        <v>45029</v>
      </c>
      <c r="AC284" s="45">
        <v>45030.428861770801</v>
      </c>
      <c r="AD284" s="45">
        <v>45030</v>
      </c>
      <c r="AE284" s="45">
        <v>45037</v>
      </c>
      <c r="AF284" s="45">
        <v>45041</v>
      </c>
      <c r="AG284" s="45">
        <v>45050</v>
      </c>
      <c r="AH284" s="45">
        <v>45051</v>
      </c>
      <c r="AI284" s="45">
        <v>45051.420502233799</v>
      </c>
      <c r="AJ284" s="45"/>
      <c r="AK284" s="45"/>
      <c r="AL284" s="45"/>
      <c r="AM284" s="45">
        <v>45051.430853044003</v>
      </c>
      <c r="AN284" s="45">
        <v>45051.436009108802</v>
      </c>
      <c r="AO284" s="45">
        <v>45054.415017280102</v>
      </c>
      <c r="AP284" s="45">
        <v>45075.590277777803</v>
      </c>
      <c r="AQ284" s="45">
        <v>45076.432202777803</v>
      </c>
      <c r="AR284" s="48" t="s">
        <v>1367</v>
      </c>
    </row>
    <row r="285" spans="1:44" s="19" customFormat="1" ht="41.1" customHeight="1" x14ac:dyDescent="0.2">
      <c r="A285" s="53" t="s">
        <v>217</v>
      </c>
      <c r="B285" s="53" t="s">
        <v>137</v>
      </c>
      <c r="C285" s="53" t="s">
        <v>847</v>
      </c>
      <c r="D285" s="54">
        <v>649</v>
      </c>
      <c r="E285" s="53" t="s">
        <v>1368</v>
      </c>
      <c r="F285" s="53" t="s">
        <v>1369</v>
      </c>
      <c r="G285" s="53" t="s">
        <v>1370</v>
      </c>
      <c r="H285" s="53" t="s">
        <v>227</v>
      </c>
      <c r="I285" s="53" t="s">
        <v>236</v>
      </c>
      <c r="J285" s="53" t="s">
        <v>228</v>
      </c>
      <c r="K285" s="53" t="s">
        <v>17</v>
      </c>
      <c r="L285" s="55">
        <v>9331000</v>
      </c>
      <c r="M285" s="55">
        <v>9331000</v>
      </c>
      <c r="N285" s="56">
        <v>1</v>
      </c>
      <c r="O285" s="55">
        <v>9331000</v>
      </c>
      <c r="P285" s="56">
        <v>1</v>
      </c>
      <c r="Q285" s="55">
        <v>9331000</v>
      </c>
      <c r="R285" s="56">
        <v>5398162.3799999999</v>
      </c>
      <c r="S285" s="56"/>
      <c r="T285" s="55"/>
      <c r="U285" s="56"/>
      <c r="V285" s="55"/>
      <c r="W285" s="56"/>
      <c r="X285" s="55"/>
      <c r="Y285" s="56">
        <v>1</v>
      </c>
      <c r="Z285" s="55">
        <v>9331000</v>
      </c>
      <c r="AA285" s="56">
        <v>5398162.3799999999</v>
      </c>
      <c r="AB285" s="57">
        <v>45098</v>
      </c>
      <c r="AC285" s="57">
        <v>45098.609878090298</v>
      </c>
      <c r="AD285" s="57"/>
      <c r="AE285" s="57">
        <v>45110</v>
      </c>
      <c r="AF285" s="57"/>
      <c r="AG285" s="57">
        <v>45117</v>
      </c>
      <c r="AH285" s="57">
        <v>45118</v>
      </c>
      <c r="AI285" s="57">
        <v>45118.3981172801</v>
      </c>
      <c r="AJ285" s="57"/>
      <c r="AK285" s="57"/>
      <c r="AL285" s="57"/>
      <c r="AM285" s="57">
        <v>45118.417095914403</v>
      </c>
      <c r="AN285" s="57">
        <v>45118.422735648201</v>
      </c>
      <c r="AO285" s="57">
        <v>45135.412100080997</v>
      </c>
      <c r="AP285" s="57">
        <v>45202</v>
      </c>
      <c r="AQ285" s="57">
        <v>45202.641519444398</v>
      </c>
      <c r="AR285" s="53" t="s">
        <v>1371</v>
      </c>
    </row>
    <row r="286" spans="1:44" s="19" customFormat="1" ht="41.1" customHeight="1" x14ac:dyDescent="0.2">
      <c r="A286" s="48" t="s">
        <v>217</v>
      </c>
      <c r="B286" s="48" t="s">
        <v>137</v>
      </c>
      <c r="C286" s="48" t="s">
        <v>847</v>
      </c>
      <c r="D286" s="49">
        <v>650</v>
      </c>
      <c r="E286" s="48" t="s">
        <v>1372</v>
      </c>
      <c r="F286" s="48" t="s">
        <v>1373</v>
      </c>
      <c r="G286" s="48" t="s">
        <v>1374</v>
      </c>
      <c r="H286" s="48" t="s">
        <v>227</v>
      </c>
      <c r="I286" s="48" t="s">
        <v>236</v>
      </c>
      <c r="J286" s="48" t="s">
        <v>228</v>
      </c>
      <c r="K286" s="48" t="s">
        <v>17</v>
      </c>
      <c r="L286" s="50">
        <v>477258667.55000001</v>
      </c>
      <c r="M286" s="50">
        <v>397715556.35000002</v>
      </c>
      <c r="N286" s="51">
        <v>162</v>
      </c>
      <c r="O286" s="50">
        <v>397715556.35000002</v>
      </c>
      <c r="P286" s="51">
        <v>135</v>
      </c>
      <c r="Q286" s="50">
        <v>325954930.52999997</v>
      </c>
      <c r="R286" s="51">
        <v>312989652.27999997</v>
      </c>
      <c r="S286" s="51">
        <v>27</v>
      </c>
      <c r="T286" s="50">
        <v>71760625.819999993</v>
      </c>
      <c r="U286" s="51"/>
      <c r="V286" s="50"/>
      <c r="W286" s="51"/>
      <c r="X286" s="50"/>
      <c r="Y286" s="51">
        <v>135</v>
      </c>
      <c r="Z286" s="50">
        <v>325954930.52999997</v>
      </c>
      <c r="AA286" s="51">
        <v>332326710.37</v>
      </c>
      <c r="AB286" s="45">
        <v>45198</v>
      </c>
      <c r="AC286" s="45">
        <v>45198.6245108449</v>
      </c>
      <c r="AD286" s="45"/>
      <c r="AE286" s="45">
        <v>45210</v>
      </c>
      <c r="AF286" s="45"/>
      <c r="AG286" s="45">
        <v>45219</v>
      </c>
      <c r="AH286" s="45">
        <v>45222</v>
      </c>
      <c r="AI286" s="45">
        <v>45222.440611192098</v>
      </c>
      <c r="AJ286" s="45"/>
      <c r="AK286" s="45">
        <v>45225.735658368103</v>
      </c>
      <c r="AL286" s="45"/>
      <c r="AM286" s="45">
        <v>45225.4395806713</v>
      </c>
      <c r="AN286" s="45">
        <v>45229.621816238403</v>
      </c>
      <c r="AO286" s="45">
        <v>45281.471327118103</v>
      </c>
      <c r="AP286" s="45">
        <v>45287.766666666699</v>
      </c>
      <c r="AQ286" s="45">
        <v>45365.392037534701</v>
      </c>
      <c r="AR286" s="48" t="s">
        <v>1375</v>
      </c>
    </row>
    <row r="287" spans="1:44" s="19" customFormat="1" ht="41.1" customHeight="1" x14ac:dyDescent="0.2">
      <c r="A287" s="53" t="s">
        <v>217</v>
      </c>
      <c r="B287" s="53" t="s">
        <v>137</v>
      </c>
      <c r="C287" s="53" t="s">
        <v>847</v>
      </c>
      <c r="D287" s="54">
        <v>651</v>
      </c>
      <c r="E287" s="53" t="s">
        <v>1376</v>
      </c>
      <c r="F287" s="53" t="s">
        <v>1377</v>
      </c>
      <c r="G287" s="53" t="s">
        <v>1377</v>
      </c>
      <c r="H287" s="53" t="s">
        <v>227</v>
      </c>
      <c r="I287" s="53" t="s">
        <v>276</v>
      </c>
      <c r="J287" s="53" t="s">
        <v>228</v>
      </c>
      <c r="K287" s="53" t="s">
        <v>22</v>
      </c>
      <c r="L287" s="55">
        <v>14456112</v>
      </c>
      <c r="M287" s="55">
        <v>12046760</v>
      </c>
      <c r="N287" s="56">
        <v>2</v>
      </c>
      <c r="O287" s="55">
        <v>12046760</v>
      </c>
      <c r="P287" s="56">
        <v>2</v>
      </c>
      <c r="Q287" s="55">
        <v>12046760</v>
      </c>
      <c r="R287" s="56">
        <v>12048443</v>
      </c>
      <c r="S287" s="56"/>
      <c r="T287" s="55"/>
      <c r="U287" s="56"/>
      <c r="V287" s="55"/>
      <c r="W287" s="56"/>
      <c r="X287" s="55"/>
      <c r="Y287" s="56">
        <v>2</v>
      </c>
      <c r="Z287" s="55">
        <v>12046760</v>
      </c>
      <c r="AA287" s="56">
        <v>14458131.6</v>
      </c>
      <c r="AB287" s="57">
        <v>45259</v>
      </c>
      <c r="AC287" s="57">
        <v>45259.699788078702</v>
      </c>
      <c r="AD287" s="57">
        <v>45260</v>
      </c>
      <c r="AE287" s="57">
        <v>45271</v>
      </c>
      <c r="AF287" s="57">
        <v>45275</v>
      </c>
      <c r="AG287" s="57">
        <v>45280</v>
      </c>
      <c r="AH287" s="57">
        <v>45281</v>
      </c>
      <c r="AI287" s="57">
        <v>45281.452974884298</v>
      </c>
      <c r="AJ287" s="57"/>
      <c r="AK287" s="57"/>
      <c r="AL287" s="57"/>
      <c r="AM287" s="57">
        <v>45281.478021724499</v>
      </c>
      <c r="AN287" s="57">
        <v>45281.490168865697</v>
      </c>
      <c r="AO287" s="57">
        <v>45314.685475891201</v>
      </c>
      <c r="AP287" s="57">
        <v>45323.5</v>
      </c>
      <c r="AQ287" s="57">
        <v>45320.369814201396</v>
      </c>
      <c r="AR287" s="53" t="s">
        <v>1378</v>
      </c>
    </row>
    <row r="288" spans="1:44" s="19" customFormat="1" ht="52.35" customHeight="1" x14ac:dyDescent="0.2">
      <c r="A288" s="48" t="s">
        <v>217</v>
      </c>
      <c r="B288" s="48" t="s">
        <v>218</v>
      </c>
      <c r="C288" s="48" t="s">
        <v>847</v>
      </c>
      <c r="D288" s="49">
        <v>657</v>
      </c>
      <c r="E288" s="48" t="s">
        <v>1379</v>
      </c>
      <c r="F288" s="48" t="s">
        <v>1380</v>
      </c>
      <c r="G288" s="48" t="s">
        <v>1381</v>
      </c>
      <c r="H288" s="48" t="s">
        <v>227</v>
      </c>
      <c r="I288" s="48" t="s">
        <v>222</v>
      </c>
      <c r="J288" s="48" t="s">
        <v>228</v>
      </c>
      <c r="K288" s="48" t="s">
        <v>16</v>
      </c>
      <c r="L288" s="50">
        <v>24660000</v>
      </c>
      <c r="M288" s="50">
        <v>20660000</v>
      </c>
      <c r="N288" s="51">
        <v>1</v>
      </c>
      <c r="O288" s="50">
        <v>20660000</v>
      </c>
      <c r="P288" s="51">
        <v>1</v>
      </c>
      <c r="Q288" s="50">
        <v>20660000</v>
      </c>
      <c r="R288" s="51">
        <v>646800</v>
      </c>
      <c r="S288" s="51"/>
      <c r="T288" s="50"/>
      <c r="U288" s="51"/>
      <c r="V288" s="50"/>
      <c r="W288" s="51"/>
      <c r="X288" s="50"/>
      <c r="Y288" s="51">
        <v>1</v>
      </c>
      <c r="Z288" s="50">
        <v>20660000</v>
      </c>
      <c r="AA288" s="51">
        <v>7323400</v>
      </c>
      <c r="AB288" s="45">
        <v>45223</v>
      </c>
      <c r="AC288" s="45">
        <v>45223.689694444503</v>
      </c>
      <c r="AD288" s="45">
        <v>45223</v>
      </c>
      <c r="AE288" s="45">
        <v>45251</v>
      </c>
      <c r="AF288" s="45">
        <v>45258</v>
      </c>
      <c r="AG288" s="45">
        <v>45264</v>
      </c>
      <c r="AH288" s="45">
        <v>45265</v>
      </c>
      <c r="AI288" s="45">
        <v>45265.419761921301</v>
      </c>
      <c r="AJ288" s="45">
        <v>45309.6045568634</v>
      </c>
      <c r="AK288" s="45">
        <v>45309.605417511601</v>
      </c>
      <c r="AL288" s="45">
        <v>45322.654555671303</v>
      </c>
      <c r="AM288" s="45">
        <v>45323.403028935201</v>
      </c>
      <c r="AN288" s="45">
        <v>45323.408758830999</v>
      </c>
      <c r="AO288" s="45">
        <v>45341.515920486097</v>
      </c>
      <c r="AP288" s="45">
        <v>45390.5</v>
      </c>
      <c r="AQ288" s="45">
        <v>45362.568266169001</v>
      </c>
      <c r="AR288" s="48" t="s">
        <v>1382</v>
      </c>
    </row>
    <row r="289" spans="1:44" s="19" customFormat="1" ht="52.35" customHeight="1" x14ac:dyDescent="0.2">
      <c r="A289" s="53" t="s">
        <v>217</v>
      </c>
      <c r="B289" s="53" t="s">
        <v>233</v>
      </c>
      <c r="C289" s="53" t="s">
        <v>847</v>
      </c>
      <c r="D289" s="61">
        <v>658</v>
      </c>
      <c r="E289" s="53" t="s">
        <v>99</v>
      </c>
      <c r="F289" s="53" t="s">
        <v>1383</v>
      </c>
      <c r="G289" s="53" t="s">
        <v>1383</v>
      </c>
      <c r="H289" s="53" t="s">
        <v>227</v>
      </c>
      <c r="I289" s="53" t="s">
        <v>222</v>
      </c>
      <c r="J289" s="53" t="s">
        <v>228</v>
      </c>
      <c r="K289" s="53" t="s">
        <v>16</v>
      </c>
      <c r="L289" s="55">
        <v>36423496.799999997</v>
      </c>
      <c r="M289" s="55">
        <v>30352914</v>
      </c>
      <c r="N289" s="56">
        <v>22</v>
      </c>
      <c r="O289" s="55">
        <v>30352914</v>
      </c>
      <c r="P289" s="56">
        <v>22</v>
      </c>
      <c r="Q289" s="55">
        <v>30352914</v>
      </c>
      <c r="R289" s="56">
        <v>22792660.199999999</v>
      </c>
      <c r="S289" s="56"/>
      <c r="T289" s="55"/>
      <c r="U289" s="56"/>
      <c r="V289" s="55"/>
      <c r="W289" s="56"/>
      <c r="X289" s="55"/>
      <c r="Y289" s="56">
        <v>22</v>
      </c>
      <c r="Z289" s="55">
        <v>30352914</v>
      </c>
      <c r="AA289" s="56">
        <v>25334377.260000002</v>
      </c>
      <c r="AB289" s="57">
        <v>45138</v>
      </c>
      <c r="AC289" s="57">
        <v>45138.693956793999</v>
      </c>
      <c r="AD289" s="57">
        <v>45139</v>
      </c>
      <c r="AE289" s="57">
        <v>45170</v>
      </c>
      <c r="AF289" s="57">
        <v>45181</v>
      </c>
      <c r="AG289" s="57">
        <v>45187</v>
      </c>
      <c r="AH289" s="57">
        <v>45189</v>
      </c>
      <c r="AI289" s="57">
        <v>45189.420158877299</v>
      </c>
      <c r="AJ289" s="57">
        <v>45238.431488506903</v>
      </c>
      <c r="AK289" s="57">
        <v>45238.434264039402</v>
      </c>
      <c r="AL289" s="57">
        <v>45611.467678900503</v>
      </c>
      <c r="AM289" s="57">
        <v>45611.484709525503</v>
      </c>
      <c r="AN289" s="57">
        <v>45611.529794409696</v>
      </c>
      <c r="AO289" s="57">
        <v>45660.523334340302</v>
      </c>
      <c r="AP289" s="57">
        <v>45706.5</v>
      </c>
      <c r="AQ289" s="57">
        <v>45754.618227280102</v>
      </c>
      <c r="AR289" s="53" t="s">
        <v>1384</v>
      </c>
    </row>
    <row r="290" spans="1:44" s="19" customFormat="1" ht="62.85" customHeight="1" x14ac:dyDescent="0.2">
      <c r="A290" s="48" t="s">
        <v>217</v>
      </c>
      <c r="B290" s="48" t="s">
        <v>233</v>
      </c>
      <c r="C290" s="48" t="s">
        <v>847</v>
      </c>
      <c r="D290" s="61">
        <v>660</v>
      </c>
      <c r="E290" s="48" t="s">
        <v>101</v>
      </c>
      <c r="F290" s="48" t="s">
        <v>1385</v>
      </c>
      <c r="G290" s="48" t="s">
        <v>1386</v>
      </c>
      <c r="H290" s="48" t="s">
        <v>227</v>
      </c>
      <c r="I290" s="48" t="s">
        <v>236</v>
      </c>
      <c r="J290" s="48" t="s">
        <v>223</v>
      </c>
      <c r="K290" s="48" t="s">
        <v>102</v>
      </c>
      <c r="L290" s="50">
        <v>41045706</v>
      </c>
      <c r="M290" s="50">
        <v>34204755</v>
      </c>
      <c r="N290" s="51">
        <v>19</v>
      </c>
      <c r="O290" s="50">
        <v>34204755</v>
      </c>
      <c r="P290" s="51">
        <v>18</v>
      </c>
      <c r="Q290" s="50">
        <v>33506355</v>
      </c>
      <c r="R290" s="51">
        <v>26845288.800000001</v>
      </c>
      <c r="S290" s="51">
        <v>1</v>
      </c>
      <c r="T290" s="50">
        <v>698400</v>
      </c>
      <c r="U290" s="51"/>
      <c r="V290" s="50"/>
      <c r="W290" s="51"/>
      <c r="X290" s="50"/>
      <c r="Y290" s="51">
        <v>17</v>
      </c>
      <c r="Z290" s="50">
        <v>28750755</v>
      </c>
      <c r="AA290" s="51">
        <v>26824188.960000001</v>
      </c>
      <c r="AB290" s="45">
        <v>45278</v>
      </c>
      <c r="AC290" s="45">
        <v>45279.748715011599</v>
      </c>
      <c r="AD290" s="45"/>
      <c r="AE290" s="45">
        <v>45308</v>
      </c>
      <c r="AF290" s="45">
        <v>45317</v>
      </c>
      <c r="AG290" s="45">
        <v>45324</v>
      </c>
      <c r="AH290" s="45">
        <v>45327</v>
      </c>
      <c r="AI290" s="45">
        <v>45327.420266087996</v>
      </c>
      <c r="AJ290" s="45">
        <v>45358.475532905097</v>
      </c>
      <c r="AK290" s="45">
        <v>45358.476318900503</v>
      </c>
      <c r="AL290" s="45">
        <v>45749.430419479198</v>
      </c>
      <c r="AM290" s="45">
        <v>45624.6053791667</v>
      </c>
      <c r="AN290" s="45">
        <v>45786.459964039401</v>
      </c>
      <c r="AO290" s="45">
        <v>45671.7355626157</v>
      </c>
      <c r="AP290" s="45">
        <v>45716.5</v>
      </c>
      <c r="AQ290" s="45"/>
      <c r="AR290" s="48" t="s">
        <v>1387</v>
      </c>
    </row>
    <row r="291" spans="1:44" s="19" customFormat="1" ht="52.35" customHeight="1" x14ac:dyDescent="0.2">
      <c r="A291" s="53" t="s">
        <v>217</v>
      </c>
      <c r="B291" s="53" t="s">
        <v>233</v>
      </c>
      <c r="C291" s="53" t="s">
        <v>847</v>
      </c>
      <c r="D291" s="54">
        <v>661</v>
      </c>
      <c r="E291" s="53" t="s">
        <v>1388</v>
      </c>
      <c r="F291" s="53" t="s">
        <v>1389</v>
      </c>
      <c r="G291" s="53" t="s">
        <v>1390</v>
      </c>
      <c r="H291" s="53" t="s">
        <v>227</v>
      </c>
      <c r="I291" s="53" t="s">
        <v>222</v>
      </c>
      <c r="J291" s="53" t="s">
        <v>228</v>
      </c>
      <c r="K291" s="53" t="s">
        <v>16</v>
      </c>
      <c r="L291" s="55">
        <v>32064909.600000001</v>
      </c>
      <c r="M291" s="55">
        <v>26720758</v>
      </c>
      <c r="N291" s="56">
        <v>12</v>
      </c>
      <c r="O291" s="55">
        <v>26720758</v>
      </c>
      <c r="P291" s="56">
        <v>12</v>
      </c>
      <c r="Q291" s="55">
        <v>26720758</v>
      </c>
      <c r="R291" s="56">
        <v>18252442.539999999</v>
      </c>
      <c r="S291" s="56"/>
      <c r="T291" s="55"/>
      <c r="U291" s="56"/>
      <c r="V291" s="55"/>
      <c r="W291" s="56"/>
      <c r="X291" s="55"/>
      <c r="Y291" s="56">
        <v>12</v>
      </c>
      <c r="Z291" s="55">
        <v>26720758</v>
      </c>
      <c r="AA291" s="56">
        <v>20355696.48</v>
      </c>
      <c r="AB291" s="57">
        <v>45278</v>
      </c>
      <c r="AC291" s="57">
        <v>45279.765399571799</v>
      </c>
      <c r="AD291" s="57">
        <v>45279</v>
      </c>
      <c r="AE291" s="57">
        <v>45309</v>
      </c>
      <c r="AF291" s="57">
        <v>45316</v>
      </c>
      <c r="AG291" s="57">
        <v>45322</v>
      </c>
      <c r="AH291" s="57">
        <v>45324</v>
      </c>
      <c r="AI291" s="57">
        <v>45324.401985185199</v>
      </c>
      <c r="AJ291" s="57"/>
      <c r="AK291" s="57"/>
      <c r="AL291" s="57"/>
      <c r="AM291" s="57">
        <v>45371.611264085601</v>
      </c>
      <c r="AN291" s="57">
        <v>45372.483527893499</v>
      </c>
      <c r="AO291" s="57">
        <v>45474.479191585699</v>
      </c>
      <c r="AP291" s="57">
        <v>45513.5</v>
      </c>
      <c r="AQ291" s="57">
        <v>45555.392773495398</v>
      </c>
      <c r="AR291" s="53" t="s">
        <v>1391</v>
      </c>
    </row>
    <row r="292" spans="1:44" s="19" customFormat="1" ht="52.35" customHeight="1" x14ac:dyDescent="0.2">
      <c r="A292" s="48" t="s">
        <v>217</v>
      </c>
      <c r="B292" s="48" t="s">
        <v>233</v>
      </c>
      <c r="C292" s="48" t="s">
        <v>847</v>
      </c>
      <c r="D292" s="49">
        <v>667</v>
      </c>
      <c r="E292" s="48" t="s">
        <v>1392</v>
      </c>
      <c r="F292" s="48" t="s">
        <v>1393</v>
      </c>
      <c r="G292" s="48" t="s">
        <v>1394</v>
      </c>
      <c r="H292" s="48" t="s">
        <v>227</v>
      </c>
      <c r="I292" s="48" t="s">
        <v>222</v>
      </c>
      <c r="J292" s="48" t="s">
        <v>228</v>
      </c>
      <c r="K292" s="48" t="s">
        <v>30</v>
      </c>
      <c r="L292" s="50">
        <v>197982502.80000001</v>
      </c>
      <c r="M292" s="50">
        <v>129824592</v>
      </c>
      <c r="N292" s="51">
        <v>4</v>
      </c>
      <c r="O292" s="50">
        <v>129824592</v>
      </c>
      <c r="P292" s="51">
        <v>4</v>
      </c>
      <c r="Q292" s="50">
        <v>129824592</v>
      </c>
      <c r="R292" s="51">
        <v>91167702.200000003</v>
      </c>
      <c r="S292" s="51"/>
      <c r="T292" s="50"/>
      <c r="U292" s="51"/>
      <c r="V292" s="50"/>
      <c r="W292" s="51"/>
      <c r="X292" s="50"/>
      <c r="Y292" s="51">
        <v>4</v>
      </c>
      <c r="Z292" s="50">
        <v>129824592</v>
      </c>
      <c r="AA292" s="51">
        <v>609257568</v>
      </c>
      <c r="AB292" s="45">
        <v>45140</v>
      </c>
      <c r="AC292" s="45">
        <v>45140.542333333302</v>
      </c>
      <c r="AD292" s="45">
        <v>45140</v>
      </c>
      <c r="AE292" s="45">
        <v>45204</v>
      </c>
      <c r="AF292" s="45"/>
      <c r="AG292" s="45">
        <v>45229</v>
      </c>
      <c r="AH292" s="45">
        <v>45230</v>
      </c>
      <c r="AI292" s="45">
        <v>45230.424814849503</v>
      </c>
      <c r="AJ292" s="45">
        <v>45275.461281631899</v>
      </c>
      <c r="AK292" s="45">
        <v>45275.461951469901</v>
      </c>
      <c r="AL292" s="45">
        <v>45362.3861364236</v>
      </c>
      <c r="AM292" s="45">
        <v>45362.396800613402</v>
      </c>
      <c r="AN292" s="45">
        <v>45362.454878819401</v>
      </c>
      <c r="AO292" s="45">
        <v>45429.464048379603</v>
      </c>
      <c r="AP292" s="45">
        <v>45482.5</v>
      </c>
      <c r="AQ292" s="45">
        <v>45490.712692280104</v>
      </c>
      <c r="AR292" s="48" t="s">
        <v>1395</v>
      </c>
    </row>
    <row r="293" spans="1:44" s="19" customFormat="1" ht="52.35" customHeight="1" x14ac:dyDescent="0.2">
      <c r="A293" s="53" t="s">
        <v>217</v>
      </c>
      <c r="B293" s="53" t="s">
        <v>218</v>
      </c>
      <c r="C293" s="53" t="s">
        <v>847</v>
      </c>
      <c r="D293" s="54">
        <v>668</v>
      </c>
      <c r="E293" s="53" t="s">
        <v>1396</v>
      </c>
      <c r="F293" s="53" t="s">
        <v>1397</v>
      </c>
      <c r="G293" s="53" t="s">
        <v>1398</v>
      </c>
      <c r="H293" s="53" t="s">
        <v>227</v>
      </c>
      <c r="I293" s="53" t="s">
        <v>222</v>
      </c>
      <c r="J293" s="53" t="s">
        <v>228</v>
      </c>
      <c r="K293" s="53" t="s">
        <v>30</v>
      </c>
      <c r="L293" s="55">
        <v>55028400</v>
      </c>
      <c r="M293" s="55">
        <v>47106000</v>
      </c>
      <c r="N293" s="56">
        <v>2</v>
      </c>
      <c r="O293" s="55">
        <v>47106000</v>
      </c>
      <c r="P293" s="56">
        <v>2</v>
      </c>
      <c r="Q293" s="55">
        <v>47106000</v>
      </c>
      <c r="R293" s="56">
        <v>40602315.700000003</v>
      </c>
      <c r="S293" s="56"/>
      <c r="T293" s="55"/>
      <c r="U293" s="56"/>
      <c r="V293" s="55"/>
      <c r="W293" s="56"/>
      <c r="X293" s="55"/>
      <c r="Y293" s="56">
        <v>2</v>
      </c>
      <c r="Z293" s="55">
        <v>47106000</v>
      </c>
      <c r="AA293" s="56">
        <v>40663515.700000003</v>
      </c>
      <c r="AB293" s="57">
        <v>45049</v>
      </c>
      <c r="AC293" s="57">
        <v>45049.608375428201</v>
      </c>
      <c r="AD293" s="57">
        <v>45049</v>
      </c>
      <c r="AE293" s="57">
        <v>45111</v>
      </c>
      <c r="AF293" s="57"/>
      <c r="AG293" s="57">
        <v>45131</v>
      </c>
      <c r="AH293" s="57">
        <v>45132</v>
      </c>
      <c r="AI293" s="57">
        <v>45132.437039814802</v>
      </c>
      <c r="AJ293" s="57">
        <v>45181.433366006902</v>
      </c>
      <c r="AK293" s="57">
        <v>45181.440068055599</v>
      </c>
      <c r="AL293" s="57">
        <v>45495.616196724499</v>
      </c>
      <c r="AM293" s="57">
        <v>45499.401746145799</v>
      </c>
      <c r="AN293" s="57">
        <v>45499.418372488399</v>
      </c>
      <c r="AO293" s="57">
        <v>45558.6460584491</v>
      </c>
      <c r="AP293" s="57">
        <v>45649.5</v>
      </c>
      <c r="AQ293" s="57">
        <v>45650.604550463002</v>
      </c>
      <c r="AR293" s="53" t="s">
        <v>1399</v>
      </c>
    </row>
    <row r="294" spans="1:44" s="19" customFormat="1" ht="52.35" customHeight="1" x14ac:dyDescent="0.2">
      <c r="A294" s="48" t="s">
        <v>217</v>
      </c>
      <c r="B294" s="48" t="s">
        <v>281</v>
      </c>
      <c r="C294" s="48" t="s">
        <v>847</v>
      </c>
      <c r="D294" s="49">
        <v>669</v>
      </c>
      <c r="E294" s="48" t="s">
        <v>1400</v>
      </c>
      <c r="F294" s="48" t="s">
        <v>1401</v>
      </c>
      <c r="G294" s="48" t="s">
        <v>1402</v>
      </c>
      <c r="H294" s="48" t="s">
        <v>221</v>
      </c>
      <c r="I294" s="48" t="s">
        <v>222</v>
      </c>
      <c r="J294" s="48" t="s">
        <v>228</v>
      </c>
      <c r="K294" s="48" t="s">
        <v>33</v>
      </c>
      <c r="L294" s="50">
        <v>4809277.9400000004</v>
      </c>
      <c r="M294" s="50">
        <v>4800277.9400000004</v>
      </c>
      <c r="N294" s="51">
        <v>5</v>
      </c>
      <c r="O294" s="50">
        <v>4800277.9400000004</v>
      </c>
      <c r="P294" s="51">
        <v>4</v>
      </c>
      <c r="Q294" s="50">
        <v>4643342.9400000004</v>
      </c>
      <c r="R294" s="51">
        <v>2852444.86</v>
      </c>
      <c r="S294" s="51">
        <v>1</v>
      </c>
      <c r="T294" s="50">
        <v>156935</v>
      </c>
      <c r="U294" s="51"/>
      <c r="V294" s="50"/>
      <c r="W294" s="51"/>
      <c r="X294" s="50"/>
      <c r="Y294" s="51"/>
      <c r="Z294" s="50"/>
      <c r="AA294" s="51"/>
      <c r="AB294" s="45">
        <v>45098</v>
      </c>
      <c r="AC294" s="45">
        <v>45098.483343669002</v>
      </c>
      <c r="AD294" s="45">
        <v>45098</v>
      </c>
      <c r="AE294" s="45">
        <v>45137</v>
      </c>
      <c r="AF294" s="45"/>
      <c r="AG294" s="45">
        <v>45168</v>
      </c>
      <c r="AH294" s="45">
        <v>45170</v>
      </c>
      <c r="AI294" s="45">
        <v>45170.463746608802</v>
      </c>
      <c r="AJ294" s="45">
        <v>45229.649166666699</v>
      </c>
      <c r="AK294" s="45">
        <v>45229.650808564802</v>
      </c>
      <c r="AL294" s="45">
        <v>45463.424867743102</v>
      </c>
      <c r="AM294" s="45">
        <v>45463.4257145023</v>
      </c>
      <c r="AN294" s="45">
        <v>45463.435274189796</v>
      </c>
      <c r="AO294" s="45">
        <v>45492.508750497698</v>
      </c>
      <c r="AP294" s="45"/>
      <c r="AQ294" s="45">
        <v>45492.508750497698</v>
      </c>
      <c r="AR294" s="48" t="s">
        <v>1403</v>
      </c>
    </row>
    <row r="295" spans="1:44" s="19" customFormat="1" ht="62.85" customHeight="1" x14ac:dyDescent="0.2">
      <c r="A295" s="53" t="s">
        <v>217</v>
      </c>
      <c r="B295" s="53" t="s">
        <v>218</v>
      </c>
      <c r="C295" s="53" t="s">
        <v>847</v>
      </c>
      <c r="D295" s="54">
        <v>670</v>
      </c>
      <c r="E295" s="53" t="s">
        <v>1404</v>
      </c>
      <c r="F295" s="53" t="s">
        <v>1405</v>
      </c>
      <c r="G295" s="53" t="s">
        <v>1406</v>
      </c>
      <c r="H295" s="53" t="s">
        <v>227</v>
      </c>
      <c r="I295" s="53" t="s">
        <v>222</v>
      </c>
      <c r="J295" s="53" t="s">
        <v>228</v>
      </c>
      <c r="K295" s="53" t="s">
        <v>30</v>
      </c>
      <c r="L295" s="55">
        <v>9000000</v>
      </c>
      <c r="M295" s="55">
        <v>4000000</v>
      </c>
      <c r="N295" s="56">
        <v>1</v>
      </c>
      <c r="O295" s="55">
        <v>4000000</v>
      </c>
      <c r="P295" s="56">
        <v>1</v>
      </c>
      <c r="Q295" s="55">
        <v>4000000</v>
      </c>
      <c r="R295" s="56">
        <v>3960800</v>
      </c>
      <c r="S295" s="56"/>
      <c r="T295" s="55"/>
      <c r="U295" s="56"/>
      <c r="V295" s="55"/>
      <c r="W295" s="56"/>
      <c r="X295" s="55"/>
      <c r="Y295" s="56">
        <v>1</v>
      </c>
      <c r="Z295" s="55">
        <v>4000000</v>
      </c>
      <c r="AA295" s="56">
        <v>5166666.67</v>
      </c>
      <c r="AB295" s="57">
        <v>45098</v>
      </c>
      <c r="AC295" s="57">
        <v>45098.694608298603</v>
      </c>
      <c r="AD295" s="57">
        <v>45098</v>
      </c>
      <c r="AE295" s="57">
        <v>45118</v>
      </c>
      <c r="AF295" s="57"/>
      <c r="AG295" s="57">
        <v>45134</v>
      </c>
      <c r="AH295" s="57">
        <v>45135</v>
      </c>
      <c r="AI295" s="57">
        <v>45135.428909872702</v>
      </c>
      <c r="AJ295" s="57">
        <v>45168.425734062497</v>
      </c>
      <c r="AK295" s="57">
        <v>45168.426038044003</v>
      </c>
      <c r="AL295" s="57">
        <v>45176.4215315162</v>
      </c>
      <c r="AM295" s="57">
        <v>45176.425288807899</v>
      </c>
      <c r="AN295" s="57">
        <v>45176.431758101899</v>
      </c>
      <c r="AO295" s="57">
        <v>45250.619244988397</v>
      </c>
      <c r="AP295" s="57">
        <v>45252</v>
      </c>
      <c r="AQ295" s="57">
        <v>45252.4914164699</v>
      </c>
      <c r="AR295" s="53" t="s">
        <v>1407</v>
      </c>
    </row>
    <row r="296" spans="1:44" s="19" customFormat="1" ht="41.1" customHeight="1" x14ac:dyDescent="0.2">
      <c r="A296" s="48" t="s">
        <v>217</v>
      </c>
      <c r="B296" s="48" t="s">
        <v>218</v>
      </c>
      <c r="C296" s="48" t="s">
        <v>847</v>
      </c>
      <c r="D296" s="49">
        <v>671</v>
      </c>
      <c r="E296" s="48" t="s">
        <v>1408</v>
      </c>
      <c r="F296" s="48" t="s">
        <v>1409</v>
      </c>
      <c r="G296" s="48" t="s">
        <v>1410</v>
      </c>
      <c r="H296" s="48" t="s">
        <v>221</v>
      </c>
      <c r="I296" s="48" t="s">
        <v>222</v>
      </c>
      <c r="J296" s="48" t="s">
        <v>228</v>
      </c>
      <c r="K296" s="48" t="s">
        <v>33</v>
      </c>
      <c r="L296" s="50">
        <v>1474496.3</v>
      </c>
      <c r="M296" s="50">
        <v>655331.68999999994</v>
      </c>
      <c r="N296" s="51">
        <v>1</v>
      </c>
      <c r="O296" s="50">
        <v>655331.68999999994</v>
      </c>
      <c r="P296" s="51">
        <v>1</v>
      </c>
      <c r="Q296" s="50">
        <v>655331.68999999994</v>
      </c>
      <c r="R296" s="51">
        <v>650000</v>
      </c>
      <c r="S296" s="51"/>
      <c r="T296" s="50"/>
      <c r="U296" s="51"/>
      <c r="V296" s="50"/>
      <c r="W296" s="51"/>
      <c r="X296" s="50"/>
      <c r="Y296" s="51"/>
      <c r="Z296" s="50"/>
      <c r="AA296" s="51"/>
      <c r="AB296" s="45">
        <v>45105</v>
      </c>
      <c r="AC296" s="45">
        <v>45105.731811539401</v>
      </c>
      <c r="AD296" s="45">
        <v>45106</v>
      </c>
      <c r="AE296" s="45">
        <v>45138</v>
      </c>
      <c r="AF296" s="45"/>
      <c r="AG296" s="45">
        <v>45173</v>
      </c>
      <c r="AH296" s="45">
        <v>45175</v>
      </c>
      <c r="AI296" s="45">
        <v>45175.4624177894</v>
      </c>
      <c r="AJ296" s="45"/>
      <c r="AK296" s="45">
        <v>45191.421281632</v>
      </c>
      <c r="AL296" s="45">
        <v>45195.610139155098</v>
      </c>
      <c r="AM296" s="45">
        <v>45195.618195567098</v>
      </c>
      <c r="AN296" s="45">
        <v>45195.619207870397</v>
      </c>
      <c r="AO296" s="45">
        <v>45208.629346793998</v>
      </c>
      <c r="AP296" s="45"/>
      <c r="AQ296" s="45">
        <v>45278</v>
      </c>
      <c r="AR296" s="48" t="s">
        <v>1411</v>
      </c>
    </row>
    <row r="297" spans="1:44" s="19" customFormat="1" ht="41.1" customHeight="1" x14ac:dyDescent="0.2">
      <c r="A297" s="53" t="s">
        <v>217</v>
      </c>
      <c r="B297" s="53" t="s">
        <v>218</v>
      </c>
      <c r="C297" s="53" t="s">
        <v>847</v>
      </c>
      <c r="D297" s="54">
        <v>672</v>
      </c>
      <c r="E297" s="53" t="s">
        <v>1412</v>
      </c>
      <c r="F297" s="53" t="s">
        <v>1413</v>
      </c>
      <c r="G297" s="53" t="s">
        <v>1414</v>
      </c>
      <c r="H297" s="53" t="s">
        <v>221</v>
      </c>
      <c r="I297" s="53" t="s">
        <v>222</v>
      </c>
      <c r="J297" s="53" t="s">
        <v>228</v>
      </c>
      <c r="K297" s="53" t="s">
        <v>37</v>
      </c>
      <c r="L297" s="55">
        <v>2459016.4</v>
      </c>
      <c r="M297" s="55">
        <v>1229508.2</v>
      </c>
      <c r="N297" s="56">
        <v>1</v>
      </c>
      <c r="O297" s="55">
        <v>1229508.2</v>
      </c>
      <c r="P297" s="56">
        <v>1</v>
      </c>
      <c r="Q297" s="55">
        <v>1229508.2</v>
      </c>
      <c r="R297" s="56">
        <v>946719.84</v>
      </c>
      <c r="S297" s="56"/>
      <c r="T297" s="55"/>
      <c r="U297" s="56"/>
      <c r="V297" s="55"/>
      <c r="W297" s="56"/>
      <c r="X297" s="55"/>
      <c r="Y297" s="56"/>
      <c r="Z297" s="55"/>
      <c r="AA297" s="56"/>
      <c r="AB297" s="57">
        <v>45099</v>
      </c>
      <c r="AC297" s="57">
        <v>45099.524564930602</v>
      </c>
      <c r="AD297" s="57">
        <v>45099</v>
      </c>
      <c r="AE297" s="57">
        <v>45119</v>
      </c>
      <c r="AF297" s="57"/>
      <c r="AG297" s="57">
        <v>45132</v>
      </c>
      <c r="AH297" s="57">
        <v>45133</v>
      </c>
      <c r="AI297" s="57">
        <v>45133.418621990699</v>
      </c>
      <c r="AJ297" s="57">
        <v>45170.397260532402</v>
      </c>
      <c r="AK297" s="57">
        <v>45170.397410729202</v>
      </c>
      <c r="AL297" s="57">
        <v>45177.459744907399</v>
      </c>
      <c r="AM297" s="57">
        <v>45177.460271215299</v>
      </c>
      <c r="AN297" s="57">
        <v>45177.461526307903</v>
      </c>
      <c r="AO297" s="57">
        <v>45194.563407638903</v>
      </c>
      <c r="AP297" s="57"/>
      <c r="AQ297" s="57">
        <v>45238</v>
      </c>
      <c r="AR297" s="53" t="s">
        <v>1415</v>
      </c>
    </row>
    <row r="298" spans="1:44" s="19" customFormat="1" ht="62.85" customHeight="1" x14ac:dyDescent="0.2">
      <c r="A298" s="48" t="s">
        <v>217</v>
      </c>
      <c r="B298" s="48" t="s">
        <v>218</v>
      </c>
      <c r="C298" s="48" t="s">
        <v>847</v>
      </c>
      <c r="D298" s="49">
        <v>673</v>
      </c>
      <c r="E298" s="48" t="s">
        <v>1416</v>
      </c>
      <c r="F298" s="48" t="s">
        <v>1417</v>
      </c>
      <c r="G298" s="48" t="s">
        <v>1418</v>
      </c>
      <c r="H298" s="48" t="s">
        <v>221</v>
      </c>
      <c r="I298" s="48" t="s">
        <v>222</v>
      </c>
      <c r="J298" s="48" t="s">
        <v>228</v>
      </c>
      <c r="K298" s="48" t="s">
        <v>29</v>
      </c>
      <c r="L298" s="50">
        <v>6000000</v>
      </c>
      <c r="M298" s="50">
        <v>3000000</v>
      </c>
      <c r="N298" s="51">
        <v>1</v>
      </c>
      <c r="O298" s="50">
        <v>3000000</v>
      </c>
      <c r="P298" s="51">
        <v>1</v>
      </c>
      <c r="Q298" s="50">
        <v>3000000</v>
      </c>
      <c r="R298" s="51">
        <v>3000000</v>
      </c>
      <c r="S298" s="51"/>
      <c r="T298" s="50"/>
      <c r="U298" s="51"/>
      <c r="V298" s="50"/>
      <c r="W298" s="51"/>
      <c r="X298" s="50"/>
      <c r="Y298" s="51"/>
      <c r="Z298" s="50"/>
      <c r="AA298" s="51"/>
      <c r="AB298" s="45">
        <v>45063</v>
      </c>
      <c r="AC298" s="45">
        <v>45064.521644641201</v>
      </c>
      <c r="AD298" s="45">
        <v>45064</v>
      </c>
      <c r="AE298" s="45">
        <v>45086</v>
      </c>
      <c r="AF298" s="45">
        <v>45096</v>
      </c>
      <c r="AG298" s="45">
        <v>45103</v>
      </c>
      <c r="AH298" s="45">
        <v>45106</v>
      </c>
      <c r="AI298" s="45">
        <v>45106.605382523201</v>
      </c>
      <c r="AJ298" s="45"/>
      <c r="AK298" s="45">
        <v>45119.466374224503</v>
      </c>
      <c r="AL298" s="45">
        <v>45148.440962384302</v>
      </c>
      <c r="AM298" s="45">
        <v>45148.442000000003</v>
      </c>
      <c r="AN298" s="45">
        <v>45148.445148530103</v>
      </c>
      <c r="AO298" s="45">
        <v>45195.543160729198</v>
      </c>
      <c r="AP298" s="45"/>
      <c r="AQ298" s="45">
        <v>45264</v>
      </c>
      <c r="AR298" s="48" t="s">
        <v>1419</v>
      </c>
    </row>
    <row r="299" spans="1:44" s="19" customFormat="1" ht="62.85" customHeight="1" x14ac:dyDescent="0.2">
      <c r="A299" s="53" t="s">
        <v>217</v>
      </c>
      <c r="B299" s="53" t="s">
        <v>281</v>
      </c>
      <c r="C299" s="53" t="s">
        <v>847</v>
      </c>
      <c r="D299" s="54">
        <v>675</v>
      </c>
      <c r="E299" s="53" t="s">
        <v>1420</v>
      </c>
      <c r="F299" s="53" t="s">
        <v>1421</v>
      </c>
      <c r="G299" s="59" t="s">
        <v>1422</v>
      </c>
      <c r="H299" s="53" t="s">
        <v>227</v>
      </c>
      <c r="I299" s="53" t="s">
        <v>276</v>
      </c>
      <c r="J299" s="53" t="s">
        <v>228</v>
      </c>
      <c r="K299" s="53" t="s">
        <v>30</v>
      </c>
      <c r="L299" s="55">
        <v>1176000</v>
      </c>
      <c r="M299" s="55">
        <v>588000</v>
      </c>
      <c r="N299" s="56">
        <v>1</v>
      </c>
      <c r="O299" s="55">
        <v>588000</v>
      </c>
      <c r="P299" s="56">
        <v>1</v>
      </c>
      <c r="Q299" s="55">
        <v>588000</v>
      </c>
      <c r="R299" s="56">
        <v>588000</v>
      </c>
      <c r="S299" s="56"/>
      <c r="T299" s="55"/>
      <c r="U299" s="56"/>
      <c r="V299" s="55"/>
      <c r="W299" s="56"/>
      <c r="X299" s="55"/>
      <c r="Y299" s="56">
        <v>1</v>
      </c>
      <c r="Z299" s="55">
        <v>588000</v>
      </c>
      <c r="AA299" s="56">
        <v>1176000</v>
      </c>
      <c r="AB299" s="57">
        <v>45195</v>
      </c>
      <c r="AC299" s="57">
        <v>45195.690041319504</v>
      </c>
      <c r="AD299" s="57">
        <v>45196</v>
      </c>
      <c r="AE299" s="57">
        <v>45201</v>
      </c>
      <c r="AF299" s="57"/>
      <c r="AG299" s="57">
        <v>45206</v>
      </c>
      <c r="AH299" s="57">
        <v>45208</v>
      </c>
      <c r="AI299" s="57">
        <v>45208.531940080997</v>
      </c>
      <c r="AJ299" s="57"/>
      <c r="AK299" s="57"/>
      <c r="AL299" s="57"/>
      <c r="AM299" s="57">
        <v>45208.541342280099</v>
      </c>
      <c r="AN299" s="57">
        <v>45209.6811660069</v>
      </c>
      <c r="AO299" s="57">
        <v>45209.699421759302</v>
      </c>
      <c r="AP299" s="57">
        <v>45239.412499999999</v>
      </c>
      <c r="AQ299" s="57">
        <v>45217.514022800897</v>
      </c>
      <c r="AR299" s="53" t="s">
        <v>1423</v>
      </c>
    </row>
    <row r="300" spans="1:44" s="19" customFormat="1" ht="41.1" customHeight="1" x14ac:dyDescent="0.2">
      <c r="A300" s="48" t="s">
        <v>217</v>
      </c>
      <c r="B300" s="48" t="s">
        <v>218</v>
      </c>
      <c r="C300" s="48" t="s">
        <v>1119</v>
      </c>
      <c r="D300" s="49">
        <v>676</v>
      </c>
      <c r="E300" s="48" t="s">
        <v>1424</v>
      </c>
      <c r="F300" s="48" t="s">
        <v>1425</v>
      </c>
      <c r="G300" s="48" t="s">
        <v>1426</v>
      </c>
      <c r="H300" s="48" t="s">
        <v>221</v>
      </c>
      <c r="I300" s="48" t="s">
        <v>222</v>
      </c>
      <c r="J300" s="48" t="s">
        <v>228</v>
      </c>
      <c r="K300" s="48" t="s">
        <v>33</v>
      </c>
      <c r="L300" s="50">
        <v>7762500</v>
      </c>
      <c r="M300" s="50">
        <v>3450000</v>
      </c>
      <c r="N300" s="51">
        <v>11</v>
      </c>
      <c r="O300" s="50">
        <v>3400000</v>
      </c>
      <c r="P300" s="51">
        <v>9</v>
      </c>
      <c r="Q300" s="50">
        <v>2856000</v>
      </c>
      <c r="R300" s="51">
        <v>2347187.77</v>
      </c>
      <c r="S300" s="51">
        <v>2</v>
      </c>
      <c r="T300" s="50">
        <v>594000</v>
      </c>
      <c r="U300" s="51"/>
      <c r="V300" s="50"/>
      <c r="W300" s="51"/>
      <c r="X300" s="50"/>
      <c r="Y300" s="51"/>
      <c r="Z300" s="50"/>
      <c r="AA300" s="51"/>
      <c r="AB300" s="45">
        <v>45341</v>
      </c>
      <c r="AC300" s="45">
        <v>45341.768259722201</v>
      </c>
      <c r="AD300" s="45">
        <v>45341</v>
      </c>
      <c r="AE300" s="45">
        <v>45357</v>
      </c>
      <c r="AF300" s="45"/>
      <c r="AG300" s="45">
        <v>45371</v>
      </c>
      <c r="AH300" s="45">
        <v>45373</v>
      </c>
      <c r="AI300" s="45">
        <v>45373.463348576399</v>
      </c>
      <c r="AJ300" s="45">
        <v>45433.430399618097</v>
      </c>
      <c r="AK300" s="45">
        <v>45433.431420173598</v>
      </c>
      <c r="AL300" s="45">
        <v>45433.518616319401</v>
      </c>
      <c r="AM300" s="45">
        <v>45419.424526585601</v>
      </c>
      <c r="AN300" s="45">
        <v>45433.601754629599</v>
      </c>
      <c r="AO300" s="45">
        <v>45474.708171215301</v>
      </c>
      <c r="AP300" s="45"/>
      <c r="AQ300" s="45">
        <v>45474.719050347201</v>
      </c>
      <c r="AR300" s="48"/>
    </row>
    <row r="301" spans="1:44" s="19" customFormat="1" ht="41.1" customHeight="1" x14ac:dyDescent="0.2">
      <c r="A301" s="53" t="s">
        <v>217</v>
      </c>
      <c r="B301" s="53" t="s">
        <v>281</v>
      </c>
      <c r="C301" s="53" t="s">
        <v>847</v>
      </c>
      <c r="D301" s="54">
        <v>677</v>
      </c>
      <c r="E301" s="53" t="s">
        <v>1427</v>
      </c>
      <c r="F301" s="53" t="s">
        <v>1428</v>
      </c>
      <c r="G301" s="53" t="s">
        <v>1429</v>
      </c>
      <c r="H301" s="53" t="s">
        <v>227</v>
      </c>
      <c r="I301" s="53" t="s">
        <v>222</v>
      </c>
      <c r="J301" s="53" t="s">
        <v>228</v>
      </c>
      <c r="K301" s="53" t="s">
        <v>29</v>
      </c>
      <c r="L301" s="55">
        <v>75630000</v>
      </c>
      <c r="M301" s="55">
        <v>63025000</v>
      </c>
      <c r="N301" s="56">
        <v>2</v>
      </c>
      <c r="O301" s="55">
        <v>63025000</v>
      </c>
      <c r="P301" s="56">
        <v>2</v>
      </c>
      <c r="Q301" s="55">
        <v>63025000</v>
      </c>
      <c r="R301" s="56">
        <v>58643362</v>
      </c>
      <c r="S301" s="56"/>
      <c r="T301" s="55"/>
      <c r="U301" s="56"/>
      <c r="V301" s="55"/>
      <c r="W301" s="56"/>
      <c r="X301" s="55"/>
      <c r="Y301" s="56">
        <v>2</v>
      </c>
      <c r="Z301" s="55">
        <v>63025000</v>
      </c>
      <c r="AA301" s="56">
        <v>63025000</v>
      </c>
      <c r="AB301" s="57">
        <v>45096</v>
      </c>
      <c r="AC301" s="57">
        <v>45096.789071990701</v>
      </c>
      <c r="AD301" s="57">
        <v>45096</v>
      </c>
      <c r="AE301" s="57">
        <v>45105</v>
      </c>
      <c r="AF301" s="57">
        <v>45111</v>
      </c>
      <c r="AG301" s="57">
        <v>45118</v>
      </c>
      <c r="AH301" s="57">
        <v>45119</v>
      </c>
      <c r="AI301" s="57">
        <v>45119.584487696797</v>
      </c>
      <c r="AJ301" s="57"/>
      <c r="AK301" s="57"/>
      <c r="AL301" s="57"/>
      <c r="AM301" s="57">
        <v>45119.607116088002</v>
      </c>
      <c r="AN301" s="57">
        <v>45119.615057557901</v>
      </c>
      <c r="AO301" s="57">
        <v>45121.526265544002</v>
      </c>
      <c r="AP301" s="57">
        <v>45173.652777777803</v>
      </c>
      <c r="AQ301" s="57">
        <v>45127.567035150503</v>
      </c>
      <c r="AR301" s="53" t="s">
        <v>1430</v>
      </c>
    </row>
    <row r="302" spans="1:44" s="19" customFormat="1" ht="41.1" customHeight="1" x14ac:dyDescent="0.2">
      <c r="A302" s="48" t="s">
        <v>217</v>
      </c>
      <c r="B302" s="48" t="s">
        <v>281</v>
      </c>
      <c r="C302" s="48" t="s">
        <v>847</v>
      </c>
      <c r="D302" s="49">
        <v>678</v>
      </c>
      <c r="E302" s="48" t="s">
        <v>1431</v>
      </c>
      <c r="F302" s="48" t="s">
        <v>1432</v>
      </c>
      <c r="G302" s="48" t="s">
        <v>1433</v>
      </c>
      <c r="H302" s="48" t="s">
        <v>227</v>
      </c>
      <c r="I302" s="48" t="s">
        <v>236</v>
      </c>
      <c r="J302" s="48" t="s">
        <v>228</v>
      </c>
      <c r="K302" s="48" t="s">
        <v>29</v>
      </c>
      <c r="L302" s="50">
        <v>125120160</v>
      </c>
      <c r="M302" s="50">
        <v>104266800</v>
      </c>
      <c r="N302" s="51">
        <v>2</v>
      </c>
      <c r="O302" s="50">
        <v>104266800</v>
      </c>
      <c r="P302" s="51">
        <v>2</v>
      </c>
      <c r="Q302" s="50">
        <v>104266800</v>
      </c>
      <c r="R302" s="51">
        <v>102223800</v>
      </c>
      <c r="S302" s="51"/>
      <c r="T302" s="50"/>
      <c r="U302" s="51"/>
      <c r="V302" s="50"/>
      <c r="W302" s="51"/>
      <c r="X302" s="50"/>
      <c r="Y302" s="51">
        <v>2</v>
      </c>
      <c r="Z302" s="50">
        <v>104266800</v>
      </c>
      <c r="AA302" s="51">
        <v>104266800</v>
      </c>
      <c r="AB302" s="45">
        <v>45131</v>
      </c>
      <c r="AC302" s="45">
        <v>45131.632759606502</v>
      </c>
      <c r="AD302" s="45"/>
      <c r="AE302" s="45">
        <v>45138</v>
      </c>
      <c r="AF302" s="45"/>
      <c r="AG302" s="45">
        <v>45146</v>
      </c>
      <c r="AH302" s="45">
        <v>45147</v>
      </c>
      <c r="AI302" s="45">
        <v>45147.5910695602</v>
      </c>
      <c r="AJ302" s="45"/>
      <c r="AK302" s="45"/>
      <c r="AL302" s="45"/>
      <c r="AM302" s="45">
        <v>45160.650992164403</v>
      </c>
      <c r="AN302" s="45">
        <v>45160.665793402797</v>
      </c>
      <c r="AO302" s="45">
        <v>45162.427037731497</v>
      </c>
      <c r="AP302" s="45">
        <v>45205.631944444503</v>
      </c>
      <c r="AQ302" s="45">
        <v>45205.649586921303</v>
      </c>
      <c r="AR302" s="48" t="s">
        <v>1434</v>
      </c>
    </row>
    <row r="303" spans="1:44" s="19" customFormat="1" ht="41.1" customHeight="1" x14ac:dyDescent="0.2">
      <c r="A303" s="53" t="s">
        <v>217</v>
      </c>
      <c r="B303" s="53" t="s">
        <v>281</v>
      </c>
      <c r="C303" s="53" t="s">
        <v>847</v>
      </c>
      <c r="D303" s="54">
        <v>679</v>
      </c>
      <c r="E303" s="53" t="s">
        <v>1435</v>
      </c>
      <c r="F303" s="53" t="s">
        <v>1436</v>
      </c>
      <c r="G303" s="53" t="s">
        <v>1436</v>
      </c>
      <c r="H303" s="53" t="s">
        <v>227</v>
      </c>
      <c r="I303" s="53" t="s">
        <v>222</v>
      </c>
      <c r="J303" s="53" t="s">
        <v>228</v>
      </c>
      <c r="K303" s="53" t="s">
        <v>33</v>
      </c>
      <c r="L303" s="55">
        <v>836736</v>
      </c>
      <c r="M303" s="55">
        <v>697280</v>
      </c>
      <c r="N303" s="56">
        <v>2</v>
      </c>
      <c r="O303" s="55">
        <v>697280</v>
      </c>
      <c r="P303" s="56">
        <v>2</v>
      </c>
      <c r="Q303" s="55">
        <v>697280</v>
      </c>
      <c r="R303" s="56">
        <v>476585</v>
      </c>
      <c r="S303" s="56"/>
      <c r="T303" s="55"/>
      <c r="U303" s="56"/>
      <c r="V303" s="55"/>
      <c r="W303" s="56"/>
      <c r="X303" s="55"/>
      <c r="Y303" s="56">
        <v>2</v>
      </c>
      <c r="Z303" s="55">
        <v>697280</v>
      </c>
      <c r="AA303" s="56">
        <v>697280</v>
      </c>
      <c r="AB303" s="57">
        <v>45271</v>
      </c>
      <c r="AC303" s="57">
        <v>45272.543638773102</v>
      </c>
      <c r="AD303" s="57">
        <v>45273</v>
      </c>
      <c r="AE303" s="57">
        <v>45289</v>
      </c>
      <c r="AF303" s="57"/>
      <c r="AG303" s="57">
        <v>45310</v>
      </c>
      <c r="AH303" s="57">
        <v>45314</v>
      </c>
      <c r="AI303" s="57">
        <v>45314.461324884302</v>
      </c>
      <c r="AJ303" s="57"/>
      <c r="AK303" s="57">
        <v>45357.377536886597</v>
      </c>
      <c r="AL303" s="57"/>
      <c r="AM303" s="57">
        <v>45348.460846145797</v>
      </c>
      <c r="AN303" s="57">
        <v>45348.496044791696</v>
      </c>
      <c r="AO303" s="57">
        <v>45379.352542210698</v>
      </c>
      <c r="AP303" s="57">
        <v>45439.5</v>
      </c>
      <c r="AQ303" s="57">
        <v>45439.619427349498</v>
      </c>
      <c r="AR303" s="53" t="s">
        <v>1437</v>
      </c>
    </row>
    <row r="304" spans="1:44" s="19" customFormat="1" ht="52.35" customHeight="1" x14ac:dyDescent="0.2">
      <c r="A304" s="48" t="s">
        <v>217</v>
      </c>
      <c r="B304" s="48" t="s">
        <v>218</v>
      </c>
      <c r="C304" s="48" t="s">
        <v>847</v>
      </c>
      <c r="D304" s="49">
        <v>680</v>
      </c>
      <c r="E304" s="48" t="s">
        <v>1438</v>
      </c>
      <c r="F304" s="48" t="s">
        <v>1439</v>
      </c>
      <c r="G304" s="48" t="s">
        <v>1440</v>
      </c>
      <c r="H304" s="48" t="s">
        <v>227</v>
      </c>
      <c r="I304" s="48" t="s">
        <v>222</v>
      </c>
      <c r="J304" s="48" t="s">
        <v>228</v>
      </c>
      <c r="K304" s="48" t="s">
        <v>30</v>
      </c>
      <c r="L304" s="50">
        <v>5520000</v>
      </c>
      <c r="M304" s="50">
        <v>3600000</v>
      </c>
      <c r="N304" s="51">
        <v>1</v>
      </c>
      <c r="O304" s="50">
        <v>3600000</v>
      </c>
      <c r="P304" s="51">
        <v>1</v>
      </c>
      <c r="Q304" s="50">
        <v>3600000</v>
      </c>
      <c r="R304" s="51">
        <v>3654000</v>
      </c>
      <c r="S304" s="51"/>
      <c r="T304" s="50"/>
      <c r="U304" s="51"/>
      <c r="V304" s="50"/>
      <c r="W304" s="51"/>
      <c r="X304" s="50"/>
      <c r="Y304" s="51">
        <v>1</v>
      </c>
      <c r="Z304" s="50">
        <v>3600000</v>
      </c>
      <c r="AA304" s="51">
        <v>3600000</v>
      </c>
      <c r="AB304" s="45">
        <v>45198</v>
      </c>
      <c r="AC304" s="45">
        <v>45198.583235497703</v>
      </c>
      <c r="AD304" s="45">
        <v>45198</v>
      </c>
      <c r="AE304" s="45">
        <v>45211</v>
      </c>
      <c r="AF304" s="45"/>
      <c r="AG304" s="45">
        <v>45229</v>
      </c>
      <c r="AH304" s="45">
        <v>45230</v>
      </c>
      <c r="AI304" s="45">
        <v>45230.585543252302</v>
      </c>
      <c r="AJ304" s="45">
        <v>45239.398912233803</v>
      </c>
      <c r="AK304" s="45">
        <v>45239.399504664398</v>
      </c>
      <c r="AL304" s="45">
        <v>45244.414155439801</v>
      </c>
      <c r="AM304" s="45">
        <v>45244.421014699103</v>
      </c>
      <c r="AN304" s="45">
        <v>45244.453885219897</v>
      </c>
      <c r="AO304" s="45">
        <v>45250.4719070949</v>
      </c>
      <c r="AP304" s="45">
        <v>45287.707638888904</v>
      </c>
      <c r="AQ304" s="45">
        <v>45276.151585729203</v>
      </c>
      <c r="AR304" s="48" t="s">
        <v>1441</v>
      </c>
    </row>
    <row r="305" spans="1:44" s="19" customFormat="1" ht="41.1" customHeight="1" x14ac:dyDescent="0.2">
      <c r="A305" s="53" t="s">
        <v>217</v>
      </c>
      <c r="B305" s="53" t="s">
        <v>281</v>
      </c>
      <c r="C305" s="53" t="s">
        <v>847</v>
      </c>
      <c r="D305" s="54">
        <v>681</v>
      </c>
      <c r="E305" s="53" t="s">
        <v>1442</v>
      </c>
      <c r="F305" s="53" t="s">
        <v>1442</v>
      </c>
      <c r="G305" s="53" t="s">
        <v>1443</v>
      </c>
      <c r="H305" s="53" t="s">
        <v>227</v>
      </c>
      <c r="I305" s="53" t="s">
        <v>222</v>
      </c>
      <c r="J305" s="53" t="s">
        <v>228</v>
      </c>
      <c r="K305" s="53" t="s">
        <v>20</v>
      </c>
      <c r="L305" s="55">
        <v>8929785.2599999998</v>
      </c>
      <c r="M305" s="55">
        <v>5252814.8499999996</v>
      </c>
      <c r="N305" s="56">
        <v>6</v>
      </c>
      <c r="O305" s="55">
        <v>5252814.8499999996</v>
      </c>
      <c r="P305" s="56">
        <v>6</v>
      </c>
      <c r="Q305" s="55">
        <v>5252814.8499999996</v>
      </c>
      <c r="R305" s="56">
        <v>3356847.48</v>
      </c>
      <c r="S305" s="56"/>
      <c r="T305" s="55"/>
      <c r="U305" s="56"/>
      <c r="V305" s="55"/>
      <c r="W305" s="56"/>
      <c r="X305" s="55"/>
      <c r="Y305" s="56">
        <v>6</v>
      </c>
      <c r="Z305" s="55">
        <v>5252814.8499999996</v>
      </c>
      <c r="AA305" s="56">
        <v>4947967.83</v>
      </c>
      <c r="AB305" s="57">
        <v>45238</v>
      </c>
      <c r="AC305" s="57">
        <v>45238.667095520803</v>
      </c>
      <c r="AD305" s="57">
        <v>45238</v>
      </c>
      <c r="AE305" s="57">
        <v>45254</v>
      </c>
      <c r="AF305" s="57"/>
      <c r="AG305" s="57">
        <v>45271</v>
      </c>
      <c r="AH305" s="57">
        <v>45272</v>
      </c>
      <c r="AI305" s="57">
        <v>45272.410210104201</v>
      </c>
      <c r="AJ305" s="57"/>
      <c r="AK305" s="57"/>
      <c r="AL305" s="57"/>
      <c r="AM305" s="57">
        <v>45351.423006481498</v>
      </c>
      <c r="AN305" s="57">
        <v>45351.443855243102</v>
      </c>
      <c r="AO305" s="57">
        <v>45401.853603321797</v>
      </c>
      <c r="AP305" s="57">
        <v>45449.5</v>
      </c>
      <c r="AQ305" s="57">
        <v>45449.6000375</v>
      </c>
      <c r="AR305" s="53" t="s">
        <v>1444</v>
      </c>
    </row>
    <row r="306" spans="1:44" s="19" customFormat="1" ht="52.35" customHeight="1" x14ac:dyDescent="0.2">
      <c r="A306" s="48" t="s">
        <v>217</v>
      </c>
      <c r="B306" s="48" t="s">
        <v>218</v>
      </c>
      <c r="C306" s="48" t="s">
        <v>847</v>
      </c>
      <c r="D306" s="49">
        <v>682</v>
      </c>
      <c r="E306" s="48" t="s">
        <v>1445</v>
      </c>
      <c r="F306" s="48" t="s">
        <v>1446</v>
      </c>
      <c r="G306" s="48" t="s">
        <v>1447</v>
      </c>
      <c r="H306" s="48" t="s">
        <v>221</v>
      </c>
      <c r="I306" s="48" t="s">
        <v>222</v>
      </c>
      <c r="J306" s="48" t="s">
        <v>228</v>
      </c>
      <c r="K306" s="48" t="s">
        <v>29</v>
      </c>
      <c r="L306" s="50">
        <v>491760</v>
      </c>
      <c r="M306" s="50">
        <v>245880</v>
      </c>
      <c r="N306" s="51">
        <v>1</v>
      </c>
      <c r="O306" s="50">
        <v>245880</v>
      </c>
      <c r="P306" s="51">
        <v>1</v>
      </c>
      <c r="Q306" s="50">
        <v>245880</v>
      </c>
      <c r="R306" s="51">
        <v>196020</v>
      </c>
      <c r="S306" s="51"/>
      <c r="T306" s="50"/>
      <c r="U306" s="51"/>
      <c r="V306" s="50"/>
      <c r="W306" s="51"/>
      <c r="X306" s="50"/>
      <c r="Y306" s="51"/>
      <c r="Z306" s="50"/>
      <c r="AA306" s="51"/>
      <c r="AB306" s="45">
        <v>45168</v>
      </c>
      <c r="AC306" s="45">
        <v>45168.668167557902</v>
      </c>
      <c r="AD306" s="45">
        <v>45168</v>
      </c>
      <c r="AE306" s="45">
        <v>45187</v>
      </c>
      <c r="AF306" s="45">
        <v>45196</v>
      </c>
      <c r="AG306" s="45">
        <v>45201</v>
      </c>
      <c r="AH306" s="45">
        <v>45204</v>
      </c>
      <c r="AI306" s="45">
        <v>45204.420410844898</v>
      </c>
      <c r="AJ306" s="45">
        <v>45237.704270173599</v>
      </c>
      <c r="AK306" s="45">
        <v>45237.704749074102</v>
      </c>
      <c r="AL306" s="45">
        <v>45314.382082488402</v>
      </c>
      <c r="AM306" s="45">
        <v>45317.417984490698</v>
      </c>
      <c r="AN306" s="45">
        <v>45317.427573344903</v>
      </c>
      <c r="AO306" s="45">
        <v>45359.511346909698</v>
      </c>
      <c r="AP306" s="45"/>
      <c r="AQ306" s="45">
        <v>45427</v>
      </c>
      <c r="AR306" s="48" t="s">
        <v>1448</v>
      </c>
    </row>
    <row r="307" spans="1:44" s="19" customFormat="1" ht="41.1" customHeight="1" x14ac:dyDescent="0.2">
      <c r="A307" s="53" t="s">
        <v>217</v>
      </c>
      <c r="B307" s="53" t="s">
        <v>233</v>
      </c>
      <c r="C307" s="53" t="s">
        <v>847</v>
      </c>
      <c r="D307" s="54">
        <v>685</v>
      </c>
      <c r="E307" s="53" t="s">
        <v>1449</v>
      </c>
      <c r="F307" s="53" t="s">
        <v>1450</v>
      </c>
      <c r="G307" s="53" t="s">
        <v>1451</v>
      </c>
      <c r="H307" s="53" t="s">
        <v>227</v>
      </c>
      <c r="I307" s="53" t="s">
        <v>236</v>
      </c>
      <c r="J307" s="53" t="s">
        <v>228</v>
      </c>
      <c r="K307" s="53" t="s">
        <v>34</v>
      </c>
      <c r="L307" s="55">
        <v>8583000</v>
      </c>
      <c r="M307" s="55">
        <v>8583000</v>
      </c>
      <c r="N307" s="56">
        <v>24</v>
      </c>
      <c r="O307" s="55">
        <v>7838000</v>
      </c>
      <c r="P307" s="56">
        <v>22</v>
      </c>
      <c r="Q307" s="55">
        <v>8402000</v>
      </c>
      <c r="R307" s="56">
        <v>4697541.24</v>
      </c>
      <c r="S307" s="56">
        <v>2</v>
      </c>
      <c r="T307" s="55">
        <v>181000</v>
      </c>
      <c r="U307" s="56"/>
      <c r="V307" s="55"/>
      <c r="W307" s="56"/>
      <c r="X307" s="55"/>
      <c r="Y307" s="56">
        <v>22</v>
      </c>
      <c r="Z307" s="55">
        <v>8402000</v>
      </c>
      <c r="AA307" s="56">
        <v>4707417.28</v>
      </c>
      <c r="AB307" s="57">
        <v>45088</v>
      </c>
      <c r="AC307" s="57">
        <v>45091.6660065162</v>
      </c>
      <c r="AD307" s="57"/>
      <c r="AE307" s="57">
        <v>45105</v>
      </c>
      <c r="AF307" s="57">
        <v>45128</v>
      </c>
      <c r="AG307" s="57">
        <v>45133</v>
      </c>
      <c r="AH307" s="57">
        <v>45135</v>
      </c>
      <c r="AI307" s="57">
        <v>45135.422581099498</v>
      </c>
      <c r="AJ307" s="57"/>
      <c r="AK307" s="57"/>
      <c r="AL307" s="57"/>
      <c r="AM307" s="57">
        <v>45174.4240734954</v>
      </c>
      <c r="AN307" s="57">
        <v>45174.456348692103</v>
      </c>
      <c r="AO307" s="57">
        <v>45245.651766898103</v>
      </c>
      <c r="AP307" s="57">
        <v>45288.5</v>
      </c>
      <c r="AQ307" s="57">
        <v>45316.4164326389</v>
      </c>
      <c r="AR307" s="53" t="s">
        <v>1452</v>
      </c>
    </row>
    <row r="308" spans="1:44" s="19" customFormat="1" ht="41.1" customHeight="1" x14ac:dyDescent="0.2">
      <c r="A308" s="48" t="s">
        <v>217</v>
      </c>
      <c r="B308" s="48" t="s">
        <v>233</v>
      </c>
      <c r="C308" s="48" t="s">
        <v>847</v>
      </c>
      <c r="D308" s="49">
        <v>686</v>
      </c>
      <c r="E308" s="48" t="s">
        <v>1453</v>
      </c>
      <c r="F308" s="48" t="s">
        <v>1454</v>
      </c>
      <c r="G308" s="48" t="s">
        <v>1455</v>
      </c>
      <c r="H308" s="48" t="s">
        <v>227</v>
      </c>
      <c r="I308" s="48" t="s">
        <v>276</v>
      </c>
      <c r="J308" s="48" t="s">
        <v>228</v>
      </c>
      <c r="K308" s="48" t="s">
        <v>34</v>
      </c>
      <c r="L308" s="50">
        <v>5601338.4000000004</v>
      </c>
      <c r="M308" s="50">
        <v>4667782</v>
      </c>
      <c r="N308" s="51">
        <v>9</v>
      </c>
      <c r="O308" s="50">
        <v>4667782</v>
      </c>
      <c r="P308" s="51">
        <v>9</v>
      </c>
      <c r="Q308" s="50">
        <v>4667782</v>
      </c>
      <c r="R308" s="51">
        <v>4528554.95</v>
      </c>
      <c r="S308" s="51"/>
      <c r="T308" s="50"/>
      <c r="U308" s="51"/>
      <c r="V308" s="50"/>
      <c r="W308" s="51"/>
      <c r="X308" s="50"/>
      <c r="Y308" s="51">
        <v>9</v>
      </c>
      <c r="Z308" s="50">
        <v>4667782</v>
      </c>
      <c r="AA308" s="51">
        <v>4528554.95</v>
      </c>
      <c r="AB308" s="45">
        <v>45288</v>
      </c>
      <c r="AC308" s="45">
        <v>45288.521134722199</v>
      </c>
      <c r="AD308" s="45">
        <v>45288</v>
      </c>
      <c r="AE308" s="45">
        <v>45307</v>
      </c>
      <c r="AF308" s="45">
        <v>45315</v>
      </c>
      <c r="AG308" s="45">
        <v>45320</v>
      </c>
      <c r="AH308" s="45">
        <v>45322</v>
      </c>
      <c r="AI308" s="45">
        <v>45322.417484143501</v>
      </c>
      <c r="AJ308" s="45"/>
      <c r="AK308" s="45"/>
      <c r="AL308" s="45"/>
      <c r="AM308" s="45">
        <v>45330.419555173597</v>
      </c>
      <c r="AN308" s="45">
        <v>45364.7280892708</v>
      </c>
      <c r="AO308" s="45">
        <v>45365.5835097569</v>
      </c>
      <c r="AP308" s="45">
        <v>45391.5</v>
      </c>
      <c r="AQ308" s="45">
        <v>45439.669794247697</v>
      </c>
      <c r="AR308" s="48" t="s">
        <v>1456</v>
      </c>
    </row>
    <row r="309" spans="1:44" s="19" customFormat="1" ht="52.35" customHeight="1" x14ac:dyDescent="0.2">
      <c r="A309" s="53" t="s">
        <v>217</v>
      </c>
      <c r="B309" s="53" t="s">
        <v>233</v>
      </c>
      <c r="C309" s="53" t="s">
        <v>847</v>
      </c>
      <c r="D309" s="54">
        <v>687</v>
      </c>
      <c r="E309" s="53" t="s">
        <v>1457</v>
      </c>
      <c r="F309" s="53" t="s">
        <v>1458</v>
      </c>
      <c r="G309" s="53" t="s">
        <v>1459</v>
      </c>
      <c r="H309" s="53" t="s">
        <v>227</v>
      </c>
      <c r="I309" s="53" t="s">
        <v>276</v>
      </c>
      <c r="J309" s="53" t="s">
        <v>228</v>
      </c>
      <c r="K309" s="53" t="s">
        <v>102</v>
      </c>
      <c r="L309" s="55">
        <v>2325600</v>
      </c>
      <c r="M309" s="55">
        <v>1938000</v>
      </c>
      <c r="N309" s="56">
        <v>1</v>
      </c>
      <c r="O309" s="55">
        <v>1938000</v>
      </c>
      <c r="P309" s="56">
        <v>1</v>
      </c>
      <c r="Q309" s="55">
        <v>1938000</v>
      </c>
      <c r="R309" s="56">
        <v>1938000</v>
      </c>
      <c r="S309" s="56"/>
      <c r="T309" s="55"/>
      <c r="U309" s="56"/>
      <c r="V309" s="55"/>
      <c r="W309" s="56"/>
      <c r="X309" s="55"/>
      <c r="Y309" s="56">
        <v>1</v>
      </c>
      <c r="Z309" s="55">
        <v>1938000</v>
      </c>
      <c r="AA309" s="56">
        <v>2519400</v>
      </c>
      <c r="AB309" s="57">
        <v>45132</v>
      </c>
      <c r="AC309" s="57">
        <v>45132.540441354198</v>
      </c>
      <c r="AD309" s="57">
        <v>45133</v>
      </c>
      <c r="AE309" s="57">
        <v>45134</v>
      </c>
      <c r="AF309" s="57">
        <v>45136</v>
      </c>
      <c r="AG309" s="57">
        <v>45138</v>
      </c>
      <c r="AH309" s="57">
        <v>45139</v>
      </c>
      <c r="AI309" s="57">
        <v>45139.4172867245</v>
      </c>
      <c r="AJ309" s="57"/>
      <c r="AK309" s="57"/>
      <c r="AL309" s="57"/>
      <c r="AM309" s="57">
        <v>45139.449364814798</v>
      </c>
      <c r="AN309" s="57">
        <v>45139.453566435201</v>
      </c>
      <c r="AO309" s="57">
        <v>45145.415326539398</v>
      </c>
      <c r="AP309" s="57">
        <v>45181.457638888904</v>
      </c>
      <c r="AQ309" s="57">
        <v>45181.501857673597</v>
      </c>
      <c r="AR309" s="53" t="s">
        <v>1460</v>
      </c>
    </row>
    <row r="310" spans="1:44" s="19" customFormat="1" ht="73.5" customHeight="1" x14ac:dyDescent="0.2">
      <c r="A310" s="48" t="s">
        <v>217</v>
      </c>
      <c r="B310" s="48" t="s">
        <v>218</v>
      </c>
      <c r="C310" s="48" t="s">
        <v>847</v>
      </c>
      <c r="D310" s="49">
        <v>688</v>
      </c>
      <c r="E310" s="48" t="s">
        <v>1461</v>
      </c>
      <c r="F310" s="48" t="s">
        <v>1462</v>
      </c>
      <c r="G310" s="48" t="s">
        <v>1463</v>
      </c>
      <c r="H310" s="48" t="s">
        <v>221</v>
      </c>
      <c r="I310" s="48" t="s">
        <v>222</v>
      </c>
      <c r="J310" s="48" t="s">
        <v>228</v>
      </c>
      <c r="K310" s="48" t="s">
        <v>1287</v>
      </c>
      <c r="L310" s="50">
        <v>1185410</v>
      </c>
      <c r="M310" s="50">
        <v>697300</v>
      </c>
      <c r="N310" s="51">
        <v>1</v>
      </c>
      <c r="O310" s="50">
        <v>697300</v>
      </c>
      <c r="P310" s="51">
        <v>1</v>
      </c>
      <c r="Q310" s="50">
        <v>697300</v>
      </c>
      <c r="R310" s="51">
        <v>685000</v>
      </c>
      <c r="S310" s="51"/>
      <c r="T310" s="50"/>
      <c r="U310" s="51"/>
      <c r="V310" s="50"/>
      <c r="W310" s="51"/>
      <c r="X310" s="50"/>
      <c r="Y310" s="51"/>
      <c r="Z310" s="50"/>
      <c r="AA310" s="51"/>
      <c r="AB310" s="45">
        <v>45160</v>
      </c>
      <c r="AC310" s="45">
        <v>45161.435778703701</v>
      </c>
      <c r="AD310" s="45">
        <v>45161</v>
      </c>
      <c r="AE310" s="45">
        <v>45183</v>
      </c>
      <c r="AF310" s="45"/>
      <c r="AG310" s="45">
        <v>45197</v>
      </c>
      <c r="AH310" s="45">
        <v>45198</v>
      </c>
      <c r="AI310" s="45">
        <v>45198.419084259302</v>
      </c>
      <c r="AJ310" s="45">
        <v>45229.431632986103</v>
      </c>
      <c r="AK310" s="45">
        <v>45229.4319614583</v>
      </c>
      <c r="AL310" s="45">
        <v>45233.382854826399</v>
      </c>
      <c r="AM310" s="45">
        <v>45233.383270914397</v>
      </c>
      <c r="AN310" s="45">
        <v>45233.384985300901</v>
      </c>
      <c r="AO310" s="45">
        <v>45267.4615899653</v>
      </c>
      <c r="AP310" s="45"/>
      <c r="AQ310" s="45">
        <v>45267</v>
      </c>
      <c r="AR310" s="48" t="s">
        <v>1464</v>
      </c>
    </row>
    <row r="311" spans="1:44" s="19" customFormat="1" ht="84.6" customHeight="1" x14ac:dyDescent="0.2">
      <c r="A311" s="53" t="s">
        <v>217</v>
      </c>
      <c r="B311" s="53" t="s">
        <v>233</v>
      </c>
      <c r="C311" s="53" t="s">
        <v>847</v>
      </c>
      <c r="D311" s="54">
        <v>690</v>
      </c>
      <c r="E311" s="53" t="s">
        <v>1465</v>
      </c>
      <c r="F311" s="53" t="s">
        <v>1466</v>
      </c>
      <c r="G311" s="53" t="s">
        <v>1467</v>
      </c>
      <c r="H311" s="53" t="s">
        <v>227</v>
      </c>
      <c r="I311" s="53" t="s">
        <v>222</v>
      </c>
      <c r="J311" s="53" t="s">
        <v>228</v>
      </c>
      <c r="K311" s="53" t="s">
        <v>19</v>
      </c>
      <c r="L311" s="55">
        <v>3567316</v>
      </c>
      <c r="M311" s="55">
        <v>3567316</v>
      </c>
      <c r="N311" s="56">
        <v>1</v>
      </c>
      <c r="O311" s="55">
        <v>3567316</v>
      </c>
      <c r="P311" s="56">
        <v>1</v>
      </c>
      <c r="Q311" s="55">
        <v>3567316</v>
      </c>
      <c r="R311" s="56">
        <v>2290299</v>
      </c>
      <c r="S311" s="56"/>
      <c r="T311" s="55"/>
      <c r="U311" s="56"/>
      <c r="V311" s="55"/>
      <c r="W311" s="56"/>
      <c r="X311" s="55"/>
      <c r="Y311" s="56">
        <v>1</v>
      </c>
      <c r="Z311" s="55">
        <v>3567316</v>
      </c>
      <c r="AA311" s="56">
        <v>12842337.6</v>
      </c>
      <c r="AB311" s="57">
        <v>45211</v>
      </c>
      <c r="AC311" s="57">
        <v>45211.702305243103</v>
      </c>
      <c r="AD311" s="57">
        <v>45211</v>
      </c>
      <c r="AE311" s="57">
        <v>45225</v>
      </c>
      <c r="AF311" s="57"/>
      <c r="AG311" s="57">
        <v>45244</v>
      </c>
      <c r="AH311" s="57">
        <v>45245</v>
      </c>
      <c r="AI311" s="57">
        <v>45245.420760069501</v>
      </c>
      <c r="AJ311" s="57">
        <v>45274.4273215625</v>
      </c>
      <c r="AK311" s="57">
        <v>45274.450522372703</v>
      </c>
      <c r="AL311" s="57">
        <v>45344.396565543997</v>
      </c>
      <c r="AM311" s="57">
        <v>45344.400930289397</v>
      </c>
      <c r="AN311" s="57">
        <v>45344.401875266201</v>
      </c>
      <c r="AO311" s="57">
        <v>45372.5106673958</v>
      </c>
      <c r="AP311" s="57">
        <v>45405.5</v>
      </c>
      <c r="AQ311" s="57">
        <v>45405.615280358797</v>
      </c>
      <c r="AR311" s="53" t="s">
        <v>1468</v>
      </c>
    </row>
    <row r="312" spans="1:44" s="19" customFormat="1" ht="20.100000000000001" customHeight="1" x14ac:dyDescent="0.2">
      <c r="A312" s="48" t="s">
        <v>217</v>
      </c>
      <c r="B312" s="48" t="s">
        <v>137</v>
      </c>
      <c r="C312" s="48" t="s">
        <v>847</v>
      </c>
      <c r="D312" s="49">
        <v>691</v>
      </c>
      <c r="E312" s="48" t="s">
        <v>1469</v>
      </c>
      <c r="F312" s="48" t="s">
        <v>1470</v>
      </c>
      <c r="G312" s="48" t="s">
        <v>1471</v>
      </c>
      <c r="H312" s="48" t="s">
        <v>227</v>
      </c>
      <c r="I312" s="48" t="s">
        <v>276</v>
      </c>
      <c r="J312" s="48" t="s">
        <v>228</v>
      </c>
      <c r="K312" s="48" t="s">
        <v>22</v>
      </c>
      <c r="L312" s="50">
        <v>105840</v>
      </c>
      <c r="M312" s="50">
        <v>88200</v>
      </c>
      <c r="N312" s="51">
        <v>1</v>
      </c>
      <c r="O312" s="50">
        <v>88200</v>
      </c>
      <c r="P312" s="51">
        <v>1</v>
      </c>
      <c r="Q312" s="50">
        <v>88200</v>
      </c>
      <c r="R312" s="51">
        <v>88200</v>
      </c>
      <c r="S312" s="51"/>
      <c r="T312" s="50"/>
      <c r="U312" s="51"/>
      <c r="V312" s="50"/>
      <c r="W312" s="51"/>
      <c r="X312" s="50"/>
      <c r="Y312" s="51">
        <v>1</v>
      </c>
      <c r="Z312" s="50">
        <v>88200</v>
      </c>
      <c r="AA312" s="51">
        <v>88200</v>
      </c>
      <c r="AB312" s="45">
        <v>45239</v>
      </c>
      <c r="AC312" s="45">
        <v>45240.499271099499</v>
      </c>
      <c r="AD312" s="45">
        <v>45240</v>
      </c>
      <c r="AE312" s="45">
        <v>45246</v>
      </c>
      <c r="AF312" s="45"/>
      <c r="AG312" s="45">
        <v>45252</v>
      </c>
      <c r="AH312" s="45">
        <v>45253</v>
      </c>
      <c r="AI312" s="45">
        <v>45253.456475034698</v>
      </c>
      <c r="AJ312" s="45"/>
      <c r="AK312" s="45"/>
      <c r="AL312" s="45"/>
      <c r="AM312" s="45">
        <v>45253.468699189798</v>
      </c>
      <c r="AN312" s="45">
        <v>45253.471149270801</v>
      </c>
      <c r="AO312" s="45">
        <v>45260.705739270801</v>
      </c>
      <c r="AP312" s="45">
        <v>45279</v>
      </c>
      <c r="AQ312" s="45">
        <v>45279.668519328698</v>
      </c>
      <c r="AR312" s="48" t="s">
        <v>1472</v>
      </c>
    </row>
    <row r="313" spans="1:44" ht="35.4" x14ac:dyDescent="0.3">
      <c r="A313" s="53" t="s">
        <v>217</v>
      </c>
      <c r="B313" s="53" t="s">
        <v>137</v>
      </c>
      <c r="C313" s="53" t="s">
        <v>847</v>
      </c>
      <c r="D313" s="54">
        <v>692</v>
      </c>
      <c r="E313" s="53" t="s">
        <v>1473</v>
      </c>
      <c r="F313" s="53" t="s">
        <v>1474</v>
      </c>
      <c r="G313" s="53" t="s">
        <v>1475</v>
      </c>
      <c r="H313" s="53" t="s">
        <v>227</v>
      </c>
      <c r="I313" s="53" t="s">
        <v>236</v>
      </c>
      <c r="J313" s="53" t="s">
        <v>228</v>
      </c>
      <c r="K313" s="53" t="s">
        <v>17</v>
      </c>
      <c r="L313" s="55">
        <v>73770409.200000003</v>
      </c>
      <c r="M313" s="55">
        <v>61475341</v>
      </c>
      <c r="N313" s="56">
        <v>44</v>
      </c>
      <c r="O313" s="55">
        <v>61475341</v>
      </c>
      <c r="P313" s="56">
        <v>32</v>
      </c>
      <c r="Q313" s="55">
        <v>47279525</v>
      </c>
      <c r="R313" s="56">
        <v>38011034.979999997</v>
      </c>
      <c r="S313" s="56">
        <v>12</v>
      </c>
      <c r="T313" s="55">
        <v>14195816</v>
      </c>
      <c r="U313" s="56"/>
      <c r="V313" s="55"/>
      <c r="W313" s="56"/>
      <c r="X313" s="55"/>
      <c r="Y313" s="56">
        <v>32</v>
      </c>
      <c r="Z313" s="55">
        <v>47279525</v>
      </c>
      <c r="AA313" s="56">
        <v>38190963.100000001</v>
      </c>
      <c r="AB313" s="57">
        <v>45273</v>
      </c>
      <c r="AC313" s="57">
        <v>45273.687275231503</v>
      </c>
      <c r="AD313" s="57"/>
      <c r="AE313" s="57">
        <v>45289</v>
      </c>
      <c r="AF313" s="57"/>
      <c r="AG313" s="57">
        <v>45306</v>
      </c>
      <c r="AH313" s="57">
        <v>45307</v>
      </c>
      <c r="AI313" s="57">
        <v>45307.588247071799</v>
      </c>
      <c r="AJ313" s="57"/>
      <c r="AK313" s="57">
        <v>45310.427622650503</v>
      </c>
      <c r="AL313" s="57"/>
      <c r="AM313" s="57">
        <v>45309.420582754603</v>
      </c>
      <c r="AN313" s="57">
        <v>45309.516339467598</v>
      </c>
      <c r="AO313" s="57">
        <v>45369.610647569403</v>
      </c>
      <c r="AP313" s="57">
        <v>45369.5</v>
      </c>
      <c r="AQ313" s="57">
        <v>45461.455752893497</v>
      </c>
      <c r="AR313" s="53" t="s">
        <v>1476</v>
      </c>
    </row>
    <row r="314" spans="1:44" ht="46.8" x14ac:dyDescent="0.3">
      <c r="A314" s="48" t="s">
        <v>217</v>
      </c>
      <c r="B314" s="48" t="s">
        <v>218</v>
      </c>
      <c r="C314" s="48" t="s">
        <v>847</v>
      </c>
      <c r="D314" s="49">
        <v>693</v>
      </c>
      <c r="E314" s="48" t="s">
        <v>1477</v>
      </c>
      <c r="F314" s="48" t="s">
        <v>1477</v>
      </c>
      <c r="G314" s="48" t="s">
        <v>1478</v>
      </c>
      <c r="H314" s="48" t="s">
        <v>227</v>
      </c>
      <c r="I314" s="48" t="s">
        <v>222</v>
      </c>
      <c r="J314" s="48" t="s">
        <v>228</v>
      </c>
      <c r="K314" s="48" t="s">
        <v>30</v>
      </c>
      <c r="L314" s="50">
        <v>1434400</v>
      </c>
      <c r="M314" s="50">
        <v>1012000</v>
      </c>
      <c r="N314" s="51">
        <v>1</v>
      </c>
      <c r="O314" s="50">
        <v>1012000</v>
      </c>
      <c r="P314" s="51">
        <v>1</v>
      </c>
      <c r="Q314" s="50">
        <v>1012000</v>
      </c>
      <c r="R314" s="51">
        <v>0.05</v>
      </c>
      <c r="S314" s="51"/>
      <c r="T314" s="50"/>
      <c r="U314" s="51"/>
      <c r="V314" s="50"/>
      <c r="W314" s="51"/>
      <c r="X314" s="50"/>
      <c r="Y314" s="51">
        <v>1</v>
      </c>
      <c r="Z314" s="50">
        <v>1012000</v>
      </c>
      <c r="AA314" s="51">
        <v>0.05</v>
      </c>
      <c r="AB314" s="45">
        <v>45272</v>
      </c>
      <c r="AC314" s="45">
        <v>45273.732335266199</v>
      </c>
      <c r="AD314" s="45">
        <v>45273</v>
      </c>
      <c r="AE314" s="45">
        <v>45316</v>
      </c>
      <c r="AF314" s="45"/>
      <c r="AG314" s="45">
        <v>45357</v>
      </c>
      <c r="AH314" s="45">
        <v>45358</v>
      </c>
      <c r="AI314" s="45">
        <v>45358.419648414303</v>
      </c>
      <c r="AJ314" s="45"/>
      <c r="AK314" s="45"/>
      <c r="AL314" s="45"/>
      <c r="AM314" s="45">
        <v>45362.508364733803</v>
      </c>
      <c r="AN314" s="45">
        <v>45362.526733182902</v>
      </c>
      <c r="AO314" s="45">
        <v>45428.822042361098</v>
      </c>
      <c r="AP314" s="45">
        <v>45467.5</v>
      </c>
      <c r="AQ314" s="45">
        <v>45461.598750659701</v>
      </c>
      <c r="AR314" s="48" t="s">
        <v>1479</v>
      </c>
    </row>
    <row r="315" spans="1:44" ht="58.2" x14ac:dyDescent="0.3">
      <c r="A315" s="53" t="s">
        <v>217</v>
      </c>
      <c r="B315" s="53" t="s">
        <v>251</v>
      </c>
      <c r="C315" s="53" t="s">
        <v>847</v>
      </c>
      <c r="D315" s="54">
        <v>694</v>
      </c>
      <c r="E315" s="53" t="s">
        <v>1480</v>
      </c>
      <c r="F315" s="53" t="s">
        <v>1481</v>
      </c>
      <c r="G315" s="59" t="s">
        <v>1482</v>
      </c>
      <c r="H315" s="53" t="s">
        <v>221</v>
      </c>
      <c r="I315" s="53" t="s">
        <v>276</v>
      </c>
      <c r="J315" s="53" t="s">
        <v>228</v>
      </c>
      <c r="K315" s="53" t="s">
        <v>1287</v>
      </c>
      <c r="L315" s="55">
        <v>338417.28</v>
      </c>
      <c r="M315" s="55">
        <v>332460.14</v>
      </c>
      <c r="N315" s="56">
        <v>1</v>
      </c>
      <c r="O315" s="55">
        <v>332460.14</v>
      </c>
      <c r="P315" s="56">
        <v>1</v>
      </c>
      <c r="Q315" s="55">
        <v>332460.14</v>
      </c>
      <c r="R315" s="56">
        <v>294027.75</v>
      </c>
      <c r="S315" s="56"/>
      <c r="T315" s="55"/>
      <c r="U315" s="56"/>
      <c r="V315" s="55"/>
      <c r="W315" s="56"/>
      <c r="X315" s="55"/>
      <c r="Y315" s="56"/>
      <c r="Z315" s="55"/>
      <c r="AA315" s="56"/>
      <c r="AB315" s="57">
        <v>45255</v>
      </c>
      <c r="AC315" s="57">
        <v>45257.4701677431</v>
      </c>
      <c r="AD315" s="57">
        <v>45257</v>
      </c>
      <c r="AE315" s="57">
        <v>45271</v>
      </c>
      <c r="AF315" s="57"/>
      <c r="AG315" s="57">
        <v>45278</v>
      </c>
      <c r="AH315" s="57">
        <v>45279</v>
      </c>
      <c r="AI315" s="57">
        <v>45279.422418055598</v>
      </c>
      <c r="AJ315" s="57"/>
      <c r="AK315" s="57"/>
      <c r="AL315" s="57"/>
      <c r="AM315" s="57">
        <v>45280.4305894676</v>
      </c>
      <c r="AN315" s="57">
        <v>45280.446268900501</v>
      </c>
      <c r="AO315" s="57">
        <v>45282.679602314798</v>
      </c>
      <c r="AP315" s="57"/>
      <c r="AQ315" s="57">
        <v>45282.679602314798</v>
      </c>
      <c r="AR315" s="53" t="s">
        <v>1483</v>
      </c>
    </row>
    <row r="316" spans="1:44" ht="35.4" x14ac:dyDescent="0.3">
      <c r="A316" s="48" t="s">
        <v>217</v>
      </c>
      <c r="B316" s="48" t="s">
        <v>218</v>
      </c>
      <c r="C316" s="48" t="s">
        <v>1119</v>
      </c>
      <c r="D316" s="49">
        <v>695</v>
      </c>
      <c r="E316" s="48" t="s">
        <v>1484</v>
      </c>
      <c r="F316" s="48" t="s">
        <v>1485</v>
      </c>
      <c r="G316" s="48" t="s">
        <v>1486</v>
      </c>
      <c r="H316" s="48" t="s">
        <v>221</v>
      </c>
      <c r="I316" s="48" t="s">
        <v>222</v>
      </c>
      <c r="J316" s="48" t="s">
        <v>228</v>
      </c>
      <c r="K316" s="48" t="s">
        <v>30</v>
      </c>
      <c r="L316" s="50">
        <v>440000</v>
      </c>
      <c r="M316" s="50">
        <v>200000</v>
      </c>
      <c r="N316" s="51">
        <v>1</v>
      </c>
      <c r="O316" s="50">
        <v>200000</v>
      </c>
      <c r="P316" s="51">
        <v>1</v>
      </c>
      <c r="Q316" s="50">
        <v>200000</v>
      </c>
      <c r="R316" s="51">
        <v>196800</v>
      </c>
      <c r="S316" s="51"/>
      <c r="T316" s="50"/>
      <c r="U316" s="51"/>
      <c r="V316" s="50"/>
      <c r="W316" s="51"/>
      <c r="X316" s="50"/>
      <c r="Y316" s="51"/>
      <c r="Z316" s="50"/>
      <c r="AA316" s="51"/>
      <c r="AB316" s="45"/>
      <c r="AC316" s="45">
        <v>45345.707015358799</v>
      </c>
      <c r="AD316" s="45">
        <v>45345</v>
      </c>
      <c r="AE316" s="45">
        <v>45364</v>
      </c>
      <c r="AF316" s="45"/>
      <c r="AG316" s="45">
        <v>45379</v>
      </c>
      <c r="AH316" s="45">
        <v>45380</v>
      </c>
      <c r="AI316" s="45">
        <v>45380.418419444497</v>
      </c>
      <c r="AJ316" s="45"/>
      <c r="AK316" s="45">
        <v>45412.575791319403</v>
      </c>
      <c r="AL316" s="45">
        <v>45428.599406631904</v>
      </c>
      <c r="AM316" s="45">
        <v>45428.609355752298</v>
      </c>
      <c r="AN316" s="45">
        <v>45428.612340624997</v>
      </c>
      <c r="AO316" s="45">
        <v>45476.692735451397</v>
      </c>
      <c r="AP316" s="45"/>
      <c r="AQ316" s="45">
        <v>45539</v>
      </c>
      <c r="AR316" s="48" t="s">
        <v>1487</v>
      </c>
    </row>
    <row r="317" spans="1:44" ht="69.599999999999994" x14ac:dyDescent="0.3">
      <c r="A317" s="53" t="s">
        <v>217</v>
      </c>
      <c r="B317" s="53" t="s">
        <v>281</v>
      </c>
      <c r="C317" s="53" t="s">
        <v>847</v>
      </c>
      <c r="D317" s="54">
        <v>696</v>
      </c>
      <c r="E317" s="53" t="s">
        <v>1488</v>
      </c>
      <c r="F317" s="53" t="s">
        <v>1488</v>
      </c>
      <c r="G317" s="59" t="s">
        <v>1489</v>
      </c>
      <c r="H317" s="53" t="s">
        <v>221</v>
      </c>
      <c r="I317" s="53" t="s">
        <v>222</v>
      </c>
      <c r="J317" s="53" t="s">
        <v>228</v>
      </c>
      <c r="K317" s="53" t="s">
        <v>33</v>
      </c>
      <c r="L317" s="55">
        <v>644918.03</v>
      </c>
      <c r="M317" s="55">
        <v>644918.03</v>
      </c>
      <c r="N317" s="56">
        <v>14</v>
      </c>
      <c r="O317" s="55">
        <v>584098.36</v>
      </c>
      <c r="P317" s="56">
        <v>12</v>
      </c>
      <c r="Q317" s="55">
        <v>571967.21</v>
      </c>
      <c r="R317" s="56">
        <v>502580.71</v>
      </c>
      <c r="S317" s="56">
        <v>2</v>
      </c>
      <c r="T317" s="55">
        <v>72950.820000000007</v>
      </c>
      <c r="U317" s="56"/>
      <c r="V317" s="55"/>
      <c r="W317" s="56"/>
      <c r="X317" s="55"/>
      <c r="Y317" s="56"/>
      <c r="Z317" s="55"/>
      <c r="AA317" s="56"/>
      <c r="AB317" s="57">
        <v>45280</v>
      </c>
      <c r="AC317" s="57">
        <v>45280.585120254596</v>
      </c>
      <c r="AD317" s="57">
        <v>45281</v>
      </c>
      <c r="AE317" s="57">
        <v>45311</v>
      </c>
      <c r="AF317" s="57"/>
      <c r="AG317" s="57">
        <v>45327</v>
      </c>
      <c r="AH317" s="57">
        <v>45329</v>
      </c>
      <c r="AI317" s="57">
        <v>45329.463345636599</v>
      </c>
      <c r="AJ317" s="57"/>
      <c r="AK317" s="57"/>
      <c r="AL317" s="57"/>
      <c r="AM317" s="57">
        <v>45349.460734838001</v>
      </c>
      <c r="AN317" s="57">
        <v>45349.739639699103</v>
      </c>
      <c r="AO317" s="57">
        <v>45378.767939502301</v>
      </c>
      <c r="AP317" s="57"/>
      <c r="AQ317" s="57">
        <v>45442</v>
      </c>
      <c r="AR317" s="53" t="s">
        <v>1490</v>
      </c>
    </row>
    <row r="318" spans="1:44" ht="35.4" x14ac:dyDescent="0.3">
      <c r="A318" s="48" t="s">
        <v>217</v>
      </c>
      <c r="B318" s="48" t="s">
        <v>137</v>
      </c>
      <c r="C318" s="48" t="s">
        <v>1119</v>
      </c>
      <c r="D318" s="49">
        <v>697</v>
      </c>
      <c r="E318" s="48" t="s">
        <v>1491</v>
      </c>
      <c r="F318" s="48" t="s">
        <v>1492</v>
      </c>
      <c r="G318" s="48" t="s">
        <v>1492</v>
      </c>
      <c r="H318" s="48" t="s">
        <v>227</v>
      </c>
      <c r="I318" s="48" t="s">
        <v>276</v>
      </c>
      <c r="J318" s="48" t="s">
        <v>228</v>
      </c>
      <c r="K318" s="48" t="s">
        <v>22</v>
      </c>
      <c r="L318" s="50">
        <v>8847489.1600000001</v>
      </c>
      <c r="M318" s="50">
        <v>7372907.6399999997</v>
      </c>
      <c r="N318" s="51">
        <v>1</v>
      </c>
      <c r="O318" s="50">
        <v>7372907.6399999997</v>
      </c>
      <c r="P318" s="51">
        <v>1</v>
      </c>
      <c r="Q318" s="50">
        <v>7372907.6399999997</v>
      </c>
      <c r="R318" s="51">
        <v>7372872.4900000002</v>
      </c>
      <c r="S318" s="51"/>
      <c r="T318" s="50"/>
      <c r="U318" s="51"/>
      <c r="V318" s="50"/>
      <c r="W318" s="51"/>
      <c r="X318" s="50"/>
      <c r="Y318" s="51">
        <v>1</v>
      </c>
      <c r="Z318" s="50">
        <v>7372907.6399999997</v>
      </c>
      <c r="AA318" s="51">
        <v>7372872.4900000002</v>
      </c>
      <c r="AB318" s="45">
        <v>45310</v>
      </c>
      <c r="AC318" s="45">
        <v>45313.3375340278</v>
      </c>
      <c r="AD318" s="45">
        <v>45313</v>
      </c>
      <c r="AE318" s="45">
        <v>45317</v>
      </c>
      <c r="AF318" s="45">
        <v>45320</v>
      </c>
      <c r="AG318" s="45">
        <v>45324</v>
      </c>
      <c r="AH318" s="45">
        <v>45327</v>
      </c>
      <c r="AI318" s="45">
        <v>45327.427889548599</v>
      </c>
      <c r="AJ318" s="45"/>
      <c r="AK318" s="45"/>
      <c r="AL318" s="45"/>
      <c r="AM318" s="45">
        <v>45327.459933449099</v>
      </c>
      <c r="AN318" s="45">
        <v>45330.440964467598</v>
      </c>
      <c r="AO318" s="45">
        <v>45330.45503125</v>
      </c>
      <c r="AP318" s="45">
        <v>45348.5</v>
      </c>
      <c r="AQ318" s="45">
        <v>45335.503499108803</v>
      </c>
      <c r="AR318" s="48" t="s">
        <v>1493</v>
      </c>
    </row>
    <row r="319" spans="1:44" ht="35.4" x14ac:dyDescent="0.3">
      <c r="A319" s="53" t="s">
        <v>217</v>
      </c>
      <c r="B319" s="53" t="s">
        <v>137</v>
      </c>
      <c r="C319" s="53" t="s">
        <v>1119</v>
      </c>
      <c r="D319" s="54">
        <v>698</v>
      </c>
      <c r="E319" s="53" t="s">
        <v>1494</v>
      </c>
      <c r="F319" s="53" t="s">
        <v>1495</v>
      </c>
      <c r="G319" s="53" t="s">
        <v>1496</v>
      </c>
      <c r="H319" s="53" t="s">
        <v>227</v>
      </c>
      <c r="I319" s="53" t="s">
        <v>276</v>
      </c>
      <c r="J319" s="53" t="s">
        <v>228</v>
      </c>
      <c r="K319" s="53" t="s">
        <v>22</v>
      </c>
      <c r="L319" s="55">
        <v>19033444.800000001</v>
      </c>
      <c r="M319" s="55">
        <v>15861204</v>
      </c>
      <c r="N319" s="56">
        <v>3</v>
      </c>
      <c r="O319" s="55">
        <v>15861204</v>
      </c>
      <c r="P319" s="56">
        <v>3</v>
      </c>
      <c r="Q319" s="55">
        <v>15861204</v>
      </c>
      <c r="R319" s="56">
        <v>9307157.8200000003</v>
      </c>
      <c r="S319" s="56"/>
      <c r="T319" s="55"/>
      <c r="U319" s="56"/>
      <c r="V319" s="55"/>
      <c r="W319" s="56"/>
      <c r="X319" s="55"/>
      <c r="Y319" s="56">
        <v>3</v>
      </c>
      <c r="Z319" s="55">
        <v>15861204</v>
      </c>
      <c r="AA319" s="56">
        <v>9307170.8200000003</v>
      </c>
      <c r="AB319" s="57">
        <v>45329</v>
      </c>
      <c r="AC319" s="57">
        <v>45330.555571909703</v>
      </c>
      <c r="AD319" s="57">
        <v>45330</v>
      </c>
      <c r="AE319" s="57">
        <v>45338</v>
      </c>
      <c r="AF319" s="57">
        <v>45338</v>
      </c>
      <c r="AG319" s="57">
        <v>45344</v>
      </c>
      <c r="AH319" s="57">
        <v>45348</v>
      </c>
      <c r="AI319" s="57">
        <v>45348.586529629603</v>
      </c>
      <c r="AJ319" s="57"/>
      <c r="AK319" s="57"/>
      <c r="AL319" s="57"/>
      <c r="AM319" s="57">
        <v>45348.607163078697</v>
      </c>
      <c r="AN319" s="57">
        <v>45348.621682210702</v>
      </c>
      <c r="AO319" s="57">
        <v>45366.558987268501</v>
      </c>
      <c r="AP319" s="57">
        <v>45370.5</v>
      </c>
      <c r="AQ319" s="57">
        <v>45371.410859259297</v>
      </c>
      <c r="AR319" s="53"/>
    </row>
    <row r="320" spans="1:44" ht="35.4" x14ac:dyDescent="0.3">
      <c r="A320" s="48" t="s">
        <v>217</v>
      </c>
      <c r="B320" s="48" t="s">
        <v>137</v>
      </c>
      <c r="C320" s="48" t="s">
        <v>1119</v>
      </c>
      <c r="D320" s="49">
        <v>699</v>
      </c>
      <c r="E320" s="48" t="s">
        <v>1497</v>
      </c>
      <c r="F320" s="48" t="s">
        <v>1498</v>
      </c>
      <c r="G320" s="48" t="s">
        <v>1499</v>
      </c>
      <c r="H320" s="48" t="s">
        <v>227</v>
      </c>
      <c r="I320" s="48" t="s">
        <v>236</v>
      </c>
      <c r="J320" s="48" t="s">
        <v>228</v>
      </c>
      <c r="K320" s="48" t="s">
        <v>22</v>
      </c>
      <c r="L320" s="50">
        <v>29995492.010000002</v>
      </c>
      <c r="M320" s="50">
        <v>24996243.350000001</v>
      </c>
      <c r="N320" s="51">
        <v>43</v>
      </c>
      <c r="O320" s="50">
        <v>24996243.350000001</v>
      </c>
      <c r="P320" s="51">
        <v>42</v>
      </c>
      <c r="Q320" s="50">
        <v>24980643.350000001</v>
      </c>
      <c r="R320" s="51">
        <v>23720566.050000001</v>
      </c>
      <c r="S320" s="51">
        <v>1</v>
      </c>
      <c r="T320" s="50">
        <v>15600</v>
      </c>
      <c r="U320" s="51"/>
      <c r="V320" s="50"/>
      <c r="W320" s="51"/>
      <c r="X320" s="50"/>
      <c r="Y320" s="51">
        <v>42</v>
      </c>
      <c r="Z320" s="50">
        <v>24980643.350000001</v>
      </c>
      <c r="AA320" s="51">
        <v>43054537.049999997</v>
      </c>
      <c r="AB320" s="45">
        <v>45461</v>
      </c>
      <c r="AC320" s="45">
        <v>45462.457054548599</v>
      </c>
      <c r="AD320" s="45"/>
      <c r="AE320" s="45">
        <v>45476</v>
      </c>
      <c r="AF320" s="45"/>
      <c r="AG320" s="45">
        <v>45492</v>
      </c>
      <c r="AH320" s="45">
        <v>45495</v>
      </c>
      <c r="AI320" s="45">
        <v>45495.423433483797</v>
      </c>
      <c r="AJ320" s="45"/>
      <c r="AK320" s="45"/>
      <c r="AL320" s="45"/>
      <c r="AM320" s="45">
        <v>45495.483770914303</v>
      </c>
      <c r="AN320" s="45">
        <v>45495.6938940162</v>
      </c>
      <c r="AO320" s="45">
        <v>45560.4145278125</v>
      </c>
      <c r="AP320" s="45">
        <v>45595.5</v>
      </c>
      <c r="AQ320" s="45">
        <v>45604.6211788195</v>
      </c>
      <c r="AR320" s="48"/>
    </row>
    <row r="321" spans="1:44" ht="35.4" x14ac:dyDescent="0.3">
      <c r="A321" s="53" t="s">
        <v>217</v>
      </c>
      <c r="B321" s="53" t="s">
        <v>137</v>
      </c>
      <c r="C321" s="53" t="s">
        <v>1119</v>
      </c>
      <c r="D321" s="54">
        <v>700</v>
      </c>
      <c r="E321" s="53" t="s">
        <v>1500</v>
      </c>
      <c r="F321" s="53" t="s">
        <v>1501</v>
      </c>
      <c r="G321" s="53" t="s">
        <v>1502</v>
      </c>
      <c r="H321" s="53" t="s">
        <v>227</v>
      </c>
      <c r="I321" s="53" t="s">
        <v>236</v>
      </c>
      <c r="J321" s="53" t="s">
        <v>228</v>
      </c>
      <c r="K321" s="53" t="s">
        <v>17</v>
      </c>
      <c r="L321" s="55">
        <v>294963640.92000002</v>
      </c>
      <c r="M321" s="55">
        <v>245803034.09999999</v>
      </c>
      <c r="N321" s="56">
        <v>65</v>
      </c>
      <c r="O321" s="55">
        <v>245803034.09999999</v>
      </c>
      <c r="P321" s="56">
        <v>55</v>
      </c>
      <c r="Q321" s="55">
        <v>223827475.09999999</v>
      </c>
      <c r="R321" s="56">
        <v>194079034.58000001</v>
      </c>
      <c r="S321" s="56">
        <v>10</v>
      </c>
      <c r="T321" s="55">
        <v>21975559</v>
      </c>
      <c r="U321" s="56"/>
      <c r="V321" s="55"/>
      <c r="W321" s="56"/>
      <c r="X321" s="55"/>
      <c r="Y321" s="56">
        <v>55</v>
      </c>
      <c r="Z321" s="55">
        <v>223827475.09999999</v>
      </c>
      <c r="AA321" s="56">
        <v>211198402.16</v>
      </c>
      <c r="AB321" s="57">
        <v>45422</v>
      </c>
      <c r="AC321" s="57">
        <v>45425.480664270799</v>
      </c>
      <c r="AD321" s="57"/>
      <c r="AE321" s="57">
        <v>45436</v>
      </c>
      <c r="AF321" s="57"/>
      <c r="AG321" s="57">
        <v>45448</v>
      </c>
      <c r="AH321" s="57">
        <v>45449</v>
      </c>
      <c r="AI321" s="57">
        <v>45449.401291932903</v>
      </c>
      <c r="AJ321" s="57"/>
      <c r="AK321" s="57"/>
      <c r="AL321" s="57"/>
      <c r="AM321" s="57">
        <v>45449.651056331</v>
      </c>
      <c r="AN321" s="57">
        <v>45450.437404131902</v>
      </c>
      <c r="AO321" s="57">
        <v>45526.634417094901</v>
      </c>
      <c r="AP321" s="57">
        <v>45538.5</v>
      </c>
      <c r="AQ321" s="57">
        <v>45644.683567974498</v>
      </c>
      <c r="AR321" s="53"/>
    </row>
    <row r="322" spans="1:44" ht="35.4" x14ac:dyDescent="0.3">
      <c r="A322" s="48" t="s">
        <v>217</v>
      </c>
      <c r="B322" s="48" t="s">
        <v>218</v>
      </c>
      <c r="C322" s="48" t="s">
        <v>1119</v>
      </c>
      <c r="D322" s="49">
        <v>701</v>
      </c>
      <c r="E322" s="48" t="s">
        <v>1503</v>
      </c>
      <c r="F322" s="48" t="s">
        <v>1504</v>
      </c>
      <c r="G322" s="48" t="s">
        <v>1505</v>
      </c>
      <c r="H322" s="48" t="s">
        <v>221</v>
      </c>
      <c r="I322" s="48" t="s">
        <v>222</v>
      </c>
      <c r="J322" s="48" t="s">
        <v>228</v>
      </c>
      <c r="K322" s="48" t="s">
        <v>28</v>
      </c>
      <c r="L322" s="50">
        <v>1309654.5</v>
      </c>
      <c r="M322" s="50">
        <v>451605</v>
      </c>
      <c r="N322" s="51">
        <v>1</v>
      </c>
      <c r="O322" s="50">
        <v>451605</v>
      </c>
      <c r="P322" s="51">
        <v>1</v>
      </c>
      <c r="Q322" s="50">
        <v>451605</v>
      </c>
      <c r="R322" s="51">
        <v>431177.2</v>
      </c>
      <c r="S322" s="51"/>
      <c r="T322" s="50"/>
      <c r="U322" s="51"/>
      <c r="V322" s="50"/>
      <c r="W322" s="51"/>
      <c r="X322" s="50"/>
      <c r="Y322" s="51"/>
      <c r="Z322" s="50"/>
      <c r="AA322" s="51"/>
      <c r="AB322" s="45">
        <v>45412</v>
      </c>
      <c r="AC322" s="45">
        <v>45418.409736307898</v>
      </c>
      <c r="AD322" s="45">
        <v>45418</v>
      </c>
      <c r="AE322" s="45">
        <v>45436</v>
      </c>
      <c r="AF322" s="45"/>
      <c r="AG322" s="45">
        <v>45453</v>
      </c>
      <c r="AH322" s="45">
        <v>45454</v>
      </c>
      <c r="AI322" s="45">
        <v>45454.420160995403</v>
      </c>
      <c r="AJ322" s="45">
        <v>45478.512524919002</v>
      </c>
      <c r="AK322" s="45">
        <v>45478.513099733798</v>
      </c>
      <c r="AL322" s="45">
        <v>45483.503313078698</v>
      </c>
      <c r="AM322" s="45">
        <v>45484.380209606497</v>
      </c>
      <c r="AN322" s="45">
        <v>45484.388166088</v>
      </c>
      <c r="AO322" s="45">
        <v>45531.740367939798</v>
      </c>
      <c r="AP322" s="45"/>
      <c r="AQ322" s="45">
        <v>45531.740367939798</v>
      </c>
      <c r="AR322" s="48" t="s">
        <v>1506</v>
      </c>
    </row>
    <row r="323" spans="1:44" ht="35.4" x14ac:dyDescent="0.3">
      <c r="A323" s="53" t="s">
        <v>217</v>
      </c>
      <c r="B323" s="53" t="s">
        <v>218</v>
      </c>
      <c r="C323" s="53" t="s">
        <v>1119</v>
      </c>
      <c r="D323" s="54">
        <v>702</v>
      </c>
      <c r="E323" s="53" t="s">
        <v>1507</v>
      </c>
      <c r="F323" s="53" t="s">
        <v>1508</v>
      </c>
      <c r="G323" s="53" t="s">
        <v>1509</v>
      </c>
      <c r="H323" s="53" t="s">
        <v>221</v>
      </c>
      <c r="I323" s="53" t="s">
        <v>222</v>
      </c>
      <c r="J323" s="53" t="s">
        <v>228</v>
      </c>
      <c r="K323" s="53" t="s">
        <v>151</v>
      </c>
      <c r="L323" s="55">
        <v>970080</v>
      </c>
      <c r="M323" s="55">
        <v>402600</v>
      </c>
      <c r="N323" s="56">
        <v>1</v>
      </c>
      <c r="O323" s="55">
        <v>402600</v>
      </c>
      <c r="P323" s="56">
        <v>1</v>
      </c>
      <c r="Q323" s="55">
        <v>402600</v>
      </c>
      <c r="R323" s="56">
        <v>343534.08000000002</v>
      </c>
      <c r="S323" s="56"/>
      <c r="T323" s="55"/>
      <c r="U323" s="56"/>
      <c r="V323" s="55"/>
      <c r="W323" s="56"/>
      <c r="X323" s="55"/>
      <c r="Y323" s="56"/>
      <c r="Z323" s="55"/>
      <c r="AA323" s="56"/>
      <c r="AB323" s="57">
        <v>45426</v>
      </c>
      <c r="AC323" s="57">
        <v>45432.6990315972</v>
      </c>
      <c r="AD323" s="57">
        <v>45432</v>
      </c>
      <c r="AE323" s="57">
        <v>45453</v>
      </c>
      <c r="AF323" s="57"/>
      <c r="AG323" s="57">
        <v>45464</v>
      </c>
      <c r="AH323" s="57">
        <v>45467</v>
      </c>
      <c r="AI323" s="57">
        <v>45467.439949305597</v>
      </c>
      <c r="AJ323" s="57">
        <v>45489.496382094898</v>
      </c>
      <c r="AK323" s="57">
        <v>45489.497096412</v>
      </c>
      <c r="AL323" s="57">
        <v>45499.369286886598</v>
      </c>
      <c r="AM323" s="57">
        <v>45502.449408831002</v>
      </c>
      <c r="AN323" s="57">
        <v>45502.455625266201</v>
      </c>
      <c r="AO323" s="57">
        <v>45544.457435104203</v>
      </c>
      <c r="AP323" s="57"/>
      <c r="AQ323" s="57">
        <v>45544.457435104203</v>
      </c>
      <c r="AR323" s="53" t="s">
        <v>1510</v>
      </c>
    </row>
    <row r="324" spans="1:44" ht="35.4" x14ac:dyDescent="0.3">
      <c r="A324" s="48" t="s">
        <v>217</v>
      </c>
      <c r="B324" s="48" t="s">
        <v>281</v>
      </c>
      <c r="C324" s="48" t="s">
        <v>1119</v>
      </c>
      <c r="D324" s="61">
        <v>703</v>
      </c>
      <c r="E324" s="48" t="s">
        <v>1511</v>
      </c>
      <c r="F324" s="48" t="s">
        <v>1512</v>
      </c>
      <c r="G324" s="48" t="s">
        <v>1513</v>
      </c>
      <c r="H324" s="48" t="s">
        <v>227</v>
      </c>
      <c r="I324" s="48" t="s">
        <v>236</v>
      </c>
      <c r="J324" s="48" t="s">
        <v>228</v>
      </c>
      <c r="K324" s="48" t="s">
        <v>18</v>
      </c>
      <c r="L324" s="50">
        <v>11755980</v>
      </c>
      <c r="M324" s="50">
        <v>9796650</v>
      </c>
      <c r="N324" s="51">
        <v>1</v>
      </c>
      <c r="O324" s="50">
        <v>9796650</v>
      </c>
      <c r="P324" s="51">
        <v>1</v>
      </c>
      <c r="Q324" s="50">
        <v>9796650</v>
      </c>
      <c r="R324" s="51">
        <v>7345169.5999999996</v>
      </c>
      <c r="S324" s="51"/>
      <c r="T324" s="50"/>
      <c r="U324" s="51"/>
      <c r="V324" s="50"/>
      <c r="W324" s="51"/>
      <c r="X324" s="50"/>
      <c r="Y324" s="51">
        <v>1</v>
      </c>
      <c r="Z324" s="50">
        <v>9796650</v>
      </c>
      <c r="AA324" s="51">
        <v>9796650</v>
      </c>
      <c r="AB324" s="45"/>
      <c r="AC324" s="45">
        <v>45551.655518402797</v>
      </c>
      <c r="AD324" s="45"/>
      <c r="AE324" s="45">
        <v>45583</v>
      </c>
      <c r="AF324" s="45">
        <v>45583</v>
      </c>
      <c r="AG324" s="45">
        <v>45593</v>
      </c>
      <c r="AH324" s="45">
        <v>45594</v>
      </c>
      <c r="AI324" s="45">
        <v>45594.379065624998</v>
      </c>
      <c r="AJ324" s="45">
        <v>45632.388087731502</v>
      </c>
      <c r="AK324" s="45">
        <v>45632.400007638898</v>
      </c>
      <c r="AL324" s="45">
        <v>45632.783559456002</v>
      </c>
      <c r="AM324" s="45">
        <v>45636.362016932901</v>
      </c>
      <c r="AN324" s="45">
        <v>45636.377716087998</v>
      </c>
      <c r="AO324" s="45">
        <v>45649.545770798599</v>
      </c>
      <c r="AP324" s="45">
        <v>45684.5</v>
      </c>
      <c r="AQ324" s="45">
        <v>45684.762865705998</v>
      </c>
      <c r="AR324" s="48"/>
    </row>
    <row r="325" spans="1:44" ht="35.4" x14ac:dyDescent="0.3">
      <c r="A325" s="53" t="s">
        <v>217</v>
      </c>
      <c r="B325" s="53" t="s">
        <v>137</v>
      </c>
      <c r="C325" s="53" t="s">
        <v>1119</v>
      </c>
      <c r="D325" s="54">
        <v>704</v>
      </c>
      <c r="E325" s="53" t="s">
        <v>1514</v>
      </c>
      <c r="F325" s="53" t="s">
        <v>1515</v>
      </c>
      <c r="G325" s="53" t="s">
        <v>1516</v>
      </c>
      <c r="H325" s="53" t="s">
        <v>227</v>
      </c>
      <c r="I325" s="53" t="s">
        <v>276</v>
      </c>
      <c r="J325" s="53" t="s">
        <v>228</v>
      </c>
      <c r="K325" s="53" t="s">
        <v>22</v>
      </c>
      <c r="L325" s="55">
        <v>384000</v>
      </c>
      <c r="M325" s="55">
        <v>320000</v>
      </c>
      <c r="N325" s="56">
        <v>1</v>
      </c>
      <c r="O325" s="55">
        <v>320000</v>
      </c>
      <c r="P325" s="56">
        <v>1</v>
      </c>
      <c r="Q325" s="55">
        <v>320000</v>
      </c>
      <c r="R325" s="56">
        <v>320000</v>
      </c>
      <c r="S325" s="56"/>
      <c r="T325" s="55"/>
      <c r="U325" s="56"/>
      <c r="V325" s="55"/>
      <c r="W325" s="56"/>
      <c r="X325" s="55"/>
      <c r="Y325" s="56">
        <v>1</v>
      </c>
      <c r="Z325" s="55">
        <v>320000</v>
      </c>
      <c r="AA325" s="56">
        <v>320000</v>
      </c>
      <c r="AB325" s="57">
        <v>45379</v>
      </c>
      <c r="AC325" s="57">
        <v>45379.497671099503</v>
      </c>
      <c r="AD325" s="57">
        <v>45379</v>
      </c>
      <c r="AE325" s="57">
        <v>45387</v>
      </c>
      <c r="AF325" s="57"/>
      <c r="AG325" s="57">
        <v>45394</v>
      </c>
      <c r="AH325" s="57">
        <v>45397</v>
      </c>
      <c r="AI325" s="57">
        <v>45397.421724108797</v>
      </c>
      <c r="AJ325" s="57"/>
      <c r="AK325" s="57"/>
      <c r="AL325" s="57"/>
      <c r="AM325" s="57">
        <v>45397.429496643497</v>
      </c>
      <c r="AN325" s="57">
        <v>45397.430542511604</v>
      </c>
      <c r="AO325" s="57">
        <v>45752.012979432897</v>
      </c>
      <c r="AP325" s="57">
        <v>45433.5</v>
      </c>
      <c r="AQ325" s="57">
        <v>45433.768167743103</v>
      </c>
      <c r="AR325" s="53"/>
    </row>
    <row r="326" spans="1:44" ht="35.4" x14ac:dyDescent="0.3">
      <c r="A326" s="48" t="s">
        <v>217</v>
      </c>
      <c r="B326" s="48" t="s">
        <v>281</v>
      </c>
      <c r="C326" s="48" t="s">
        <v>1119</v>
      </c>
      <c r="D326" s="49">
        <v>705</v>
      </c>
      <c r="E326" s="48" t="s">
        <v>1517</v>
      </c>
      <c r="F326" s="48" t="s">
        <v>1518</v>
      </c>
      <c r="G326" s="48" t="s">
        <v>1518</v>
      </c>
      <c r="H326" s="48" t="s">
        <v>227</v>
      </c>
      <c r="I326" s="48" t="s">
        <v>236</v>
      </c>
      <c r="J326" s="48" t="s">
        <v>228</v>
      </c>
      <c r="K326" s="48" t="s">
        <v>29</v>
      </c>
      <c r="L326" s="50">
        <v>80578500</v>
      </c>
      <c r="M326" s="50">
        <v>67148750</v>
      </c>
      <c r="N326" s="51">
        <v>2</v>
      </c>
      <c r="O326" s="50">
        <v>67148750</v>
      </c>
      <c r="P326" s="51">
        <v>2</v>
      </c>
      <c r="Q326" s="50">
        <v>67148750</v>
      </c>
      <c r="R326" s="51">
        <v>64092350</v>
      </c>
      <c r="S326" s="51"/>
      <c r="T326" s="50"/>
      <c r="U326" s="51"/>
      <c r="V326" s="50"/>
      <c r="W326" s="51"/>
      <c r="X326" s="50"/>
      <c r="Y326" s="51">
        <v>2</v>
      </c>
      <c r="Z326" s="50">
        <v>67148750</v>
      </c>
      <c r="AA326" s="51">
        <v>73469000</v>
      </c>
      <c r="AB326" s="45">
        <v>45436</v>
      </c>
      <c r="AC326" s="45">
        <v>45436.5654909722</v>
      </c>
      <c r="AD326" s="45"/>
      <c r="AE326" s="45">
        <v>45449</v>
      </c>
      <c r="AF326" s="45">
        <v>45455</v>
      </c>
      <c r="AG326" s="45">
        <v>45460</v>
      </c>
      <c r="AH326" s="45">
        <v>45461</v>
      </c>
      <c r="AI326" s="45">
        <v>45461.583950462998</v>
      </c>
      <c r="AJ326" s="45"/>
      <c r="AK326" s="45"/>
      <c r="AL326" s="45"/>
      <c r="AM326" s="45">
        <v>45461.646711342597</v>
      </c>
      <c r="AN326" s="45">
        <v>45461.671058645799</v>
      </c>
      <c r="AO326" s="45">
        <v>45496.394483182899</v>
      </c>
      <c r="AP326" s="45">
        <v>45504.5</v>
      </c>
      <c r="AQ326" s="45">
        <v>45506.365884455998</v>
      </c>
      <c r="AR326" s="48"/>
    </row>
    <row r="327" spans="1:44" ht="35.4" x14ac:dyDescent="0.3">
      <c r="A327" s="53" t="s">
        <v>217</v>
      </c>
      <c r="B327" s="53" t="s">
        <v>281</v>
      </c>
      <c r="C327" s="53" t="s">
        <v>1119</v>
      </c>
      <c r="D327" s="54">
        <v>706</v>
      </c>
      <c r="E327" s="53" t="s">
        <v>1519</v>
      </c>
      <c r="F327" s="53" t="s">
        <v>1520</v>
      </c>
      <c r="G327" s="53" t="s">
        <v>1521</v>
      </c>
      <c r="H327" s="53" t="s">
        <v>227</v>
      </c>
      <c r="I327" s="53" t="s">
        <v>236</v>
      </c>
      <c r="J327" s="53" t="s">
        <v>228</v>
      </c>
      <c r="K327" s="53" t="s">
        <v>29</v>
      </c>
      <c r="L327" s="55">
        <v>36768480</v>
      </c>
      <c r="M327" s="55">
        <v>30640400</v>
      </c>
      <c r="N327" s="56">
        <v>2</v>
      </c>
      <c r="O327" s="55">
        <v>30640400</v>
      </c>
      <c r="P327" s="56">
        <v>2</v>
      </c>
      <c r="Q327" s="55">
        <v>30640400</v>
      </c>
      <c r="R327" s="56">
        <v>29084820</v>
      </c>
      <c r="S327" s="56"/>
      <c r="T327" s="55"/>
      <c r="U327" s="56"/>
      <c r="V327" s="55"/>
      <c r="W327" s="56"/>
      <c r="X327" s="55"/>
      <c r="Y327" s="56">
        <v>2</v>
      </c>
      <c r="Z327" s="55">
        <v>30640400</v>
      </c>
      <c r="AA327" s="56">
        <v>32535680</v>
      </c>
      <c r="AB327" s="57">
        <v>45425</v>
      </c>
      <c r="AC327" s="57">
        <v>45425.4478803241</v>
      </c>
      <c r="AD327" s="57"/>
      <c r="AE327" s="57">
        <v>45432</v>
      </c>
      <c r="AF327" s="57">
        <v>45436</v>
      </c>
      <c r="AG327" s="57">
        <v>45441</v>
      </c>
      <c r="AH327" s="57">
        <v>45442</v>
      </c>
      <c r="AI327" s="57">
        <v>45442.584505011597</v>
      </c>
      <c r="AJ327" s="57"/>
      <c r="AK327" s="57"/>
      <c r="AL327" s="57"/>
      <c r="AM327" s="57">
        <v>45449.588395636601</v>
      </c>
      <c r="AN327" s="57">
        <v>45449.606619444399</v>
      </c>
      <c r="AO327" s="57">
        <v>45490.426092164402</v>
      </c>
      <c r="AP327" s="57">
        <v>45491.5</v>
      </c>
      <c r="AQ327" s="57">
        <v>45492.361096330998</v>
      </c>
      <c r="AR327" s="53"/>
    </row>
    <row r="328" spans="1:44" ht="35.4" x14ac:dyDescent="0.3">
      <c r="A328" s="48" t="s">
        <v>217</v>
      </c>
      <c r="B328" s="48" t="s">
        <v>218</v>
      </c>
      <c r="C328" s="48" t="s">
        <v>1119</v>
      </c>
      <c r="D328" s="49">
        <v>707</v>
      </c>
      <c r="E328" s="48" t="s">
        <v>1522</v>
      </c>
      <c r="F328" s="48" t="s">
        <v>1523</v>
      </c>
      <c r="G328" s="48" t="s">
        <v>1524</v>
      </c>
      <c r="H328" s="48" t="s">
        <v>221</v>
      </c>
      <c r="I328" s="48" t="s">
        <v>222</v>
      </c>
      <c r="J328" s="48" t="s">
        <v>228</v>
      </c>
      <c r="K328" s="48" t="s">
        <v>37</v>
      </c>
      <c r="L328" s="50">
        <v>2458704.06</v>
      </c>
      <c r="M328" s="50">
        <v>1229352.03</v>
      </c>
      <c r="N328" s="51">
        <v>1</v>
      </c>
      <c r="O328" s="50">
        <v>1229352.03</v>
      </c>
      <c r="P328" s="51">
        <v>1</v>
      </c>
      <c r="Q328" s="50">
        <v>1229352.03</v>
      </c>
      <c r="R328" s="51">
        <v>1143297.3899999999</v>
      </c>
      <c r="S328" s="51"/>
      <c r="T328" s="50"/>
      <c r="U328" s="51"/>
      <c r="V328" s="50"/>
      <c r="W328" s="51"/>
      <c r="X328" s="50"/>
      <c r="Y328" s="51"/>
      <c r="Z328" s="50"/>
      <c r="AA328" s="51"/>
      <c r="AB328" s="45">
        <v>45412</v>
      </c>
      <c r="AC328" s="45">
        <v>45414.510149502297</v>
      </c>
      <c r="AD328" s="45">
        <v>45414</v>
      </c>
      <c r="AE328" s="45">
        <v>45434</v>
      </c>
      <c r="AF328" s="45"/>
      <c r="AG328" s="45">
        <v>45453</v>
      </c>
      <c r="AH328" s="45">
        <v>45454</v>
      </c>
      <c r="AI328" s="45">
        <v>45454.417969594899</v>
      </c>
      <c r="AJ328" s="45">
        <v>45469.587690081004</v>
      </c>
      <c r="AK328" s="45">
        <v>45469.5881723727</v>
      </c>
      <c r="AL328" s="45">
        <v>45469.709209490698</v>
      </c>
      <c r="AM328" s="45">
        <v>45478.421882175899</v>
      </c>
      <c r="AN328" s="45">
        <v>45478.428186493104</v>
      </c>
      <c r="AO328" s="45">
        <v>45525.656359178203</v>
      </c>
      <c r="AP328" s="45"/>
      <c r="AQ328" s="45">
        <v>45532</v>
      </c>
      <c r="AR328" s="48" t="s">
        <v>1525</v>
      </c>
    </row>
    <row r="329" spans="1:44" ht="35.4" x14ac:dyDescent="0.3">
      <c r="A329" s="53" t="s">
        <v>217</v>
      </c>
      <c r="B329" s="53" t="s">
        <v>218</v>
      </c>
      <c r="C329" s="53" t="s">
        <v>1119</v>
      </c>
      <c r="D329" s="60">
        <v>709</v>
      </c>
      <c r="E329" s="53" t="s">
        <v>53</v>
      </c>
      <c r="F329" s="53" t="s">
        <v>1526</v>
      </c>
      <c r="G329" s="53" t="s">
        <v>1527</v>
      </c>
      <c r="H329" s="53" t="s">
        <v>221</v>
      </c>
      <c r="I329" s="53" t="s">
        <v>222</v>
      </c>
      <c r="J329" s="53" t="s">
        <v>228</v>
      </c>
      <c r="K329" s="53" t="s">
        <v>29</v>
      </c>
      <c r="L329" s="55">
        <v>1348136.81</v>
      </c>
      <c r="M329" s="55">
        <v>1348136.81</v>
      </c>
      <c r="N329" s="56">
        <v>2</v>
      </c>
      <c r="O329" s="55">
        <v>1348136.81</v>
      </c>
      <c r="P329" s="56">
        <v>2</v>
      </c>
      <c r="Q329" s="55">
        <v>1348136.81</v>
      </c>
      <c r="R329" s="56">
        <v>805250</v>
      </c>
      <c r="S329" s="56"/>
      <c r="T329" s="55"/>
      <c r="U329" s="56"/>
      <c r="V329" s="55"/>
      <c r="W329" s="56"/>
      <c r="X329" s="55"/>
      <c r="Y329" s="56"/>
      <c r="Z329" s="55"/>
      <c r="AA329" s="56"/>
      <c r="AB329" s="57">
        <v>45610</v>
      </c>
      <c r="AC329" s="57">
        <v>45615.405443020798</v>
      </c>
      <c r="AD329" s="57">
        <v>45615</v>
      </c>
      <c r="AE329" s="57">
        <v>45630</v>
      </c>
      <c r="AF329" s="57">
        <v>45642</v>
      </c>
      <c r="AG329" s="57">
        <v>45649</v>
      </c>
      <c r="AH329" s="57">
        <v>45656</v>
      </c>
      <c r="AI329" s="57">
        <v>45656.584061261601</v>
      </c>
      <c r="AJ329" s="57">
        <v>45681.465255127303</v>
      </c>
      <c r="AK329" s="57">
        <v>45681.4657685532</v>
      </c>
      <c r="AL329" s="57">
        <v>45707.719719525499</v>
      </c>
      <c r="AM329" s="57">
        <v>45712.558243252301</v>
      </c>
      <c r="AN329" s="57">
        <v>45712.570274502301</v>
      </c>
      <c r="AO329" s="57">
        <v>45730.563681794003</v>
      </c>
      <c r="AP329" s="57"/>
      <c r="AQ329" s="57">
        <v>45785</v>
      </c>
      <c r="AR329" s="53"/>
    </row>
    <row r="330" spans="1:44" ht="35.4" x14ac:dyDescent="0.3">
      <c r="A330" s="48" t="s">
        <v>217</v>
      </c>
      <c r="B330" s="48" t="s">
        <v>218</v>
      </c>
      <c r="C330" s="48" t="s">
        <v>1119</v>
      </c>
      <c r="D330" s="60">
        <v>711</v>
      </c>
      <c r="E330" s="48" t="s">
        <v>54</v>
      </c>
      <c r="F330" s="48" t="s">
        <v>1528</v>
      </c>
      <c r="G330" s="48" t="s">
        <v>1529</v>
      </c>
      <c r="H330" s="48" t="s">
        <v>221</v>
      </c>
      <c r="I330" s="48" t="s">
        <v>222</v>
      </c>
      <c r="J330" s="48" t="s">
        <v>223</v>
      </c>
      <c r="K330" s="48" t="s">
        <v>30</v>
      </c>
      <c r="L330" s="50">
        <v>1459800</v>
      </c>
      <c r="M330" s="50">
        <v>1459800</v>
      </c>
      <c r="N330" s="51">
        <v>1</v>
      </c>
      <c r="O330" s="50">
        <v>1459800</v>
      </c>
      <c r="P330" s="51">
        <v>1</v>
      </c>
      <c r="Q330" s="50">
        <v>1459800</v>
      </c>
      <c r="R330" s="51">
        <v>1318820.27</v>
      </c>
      <c r="S330" s="51"/>
      <c r="T330" s="50"/>
      <c r="U330" s="51"/>
      <c r="V330" s="50"/>
      <c r="W330" s="51"/>
      <c r="X330" s="50"/>
      <c r="Y330" s="51"/>
      <c r="Z330" s="50"/>
      <c r="AA330" s="51"/>
      <c r="AB330" s="45">
        <v>45638</v>
      </c>
      <c r="AC330" s="45">
        <v>45643.631818020804</v>
      </c>
      <c r="AD330" s="45">
        <v>45643</v>
      </c>
      <c r="AE330" s="45">
        <v>45673</v>
      </c>
      <c r="AF330" s="45"/>
      <c r="AG330" s="45">
        <v>45687</v>
      </c>
      <c r="AH330" s="45">
        <v>45688</v>
      </c>
      <c r="AI330" s="45">
        <v>45688.421476469899</v>
      </c>
      <c r="AJ330" s="45">
        <v>45749.419233761597</v>
      </c>
      <c r="AK330" s="45">
        <v>45749.419524189798</v>
      </c>
      <c r="AL330" s="45">
        <v>45770.378253900497</v>
      </c>
      <c r="AM330" s="45">
        <v>45770.441387580999</v>
      </c>
      <c r="AN330" s="45">
        <v>45770.444796145799</v>
      </c>
      <c r="AO330" s="45">
        <v>45826.622605868099</v>
      </c>
      <c r="AP330" s="45"/>
      <c r="AQ330" s="45"/>
      <c r="AR330" s="48" t="s">
        <v>1530</v>
      </c>
    </row>
    <row r="331" spans="1:44" ht="35.4" x14ac:dyDescent="0.3">
      <c r="A331" s="53" t="s">
        <v>217</v>
      </c>
      <c r="B331" s="53" t="s">
        <v>233</v>
      </c>
      <c r="C331" s="53" t="s">
        <v>1119</v>
      </c>
      <c r="D331" s="54">
        <v>712</v>
      </c>
      <c r="E331" s="53" t="s">
        <v>1531</v>
      </c>
      <c r="F331" s="53" t="s">
        <v>1532</v>
      </c>
      <c r="G331" s="53" t="s">
        <v>1533</v>
      </c>
      <c r="H331" s="53" t="s">
        <v>227</v>
      </c>
      <c r="I331" s="53" t="s">
        <v>222</v>
      </c>
      <c r="J331" s="53" t="s">
        <v>228</v>
      </c>
      <c r="K331" s="53" t="s">
        <v>30</v>
      </c>
      <c r="L331" s="55">
        <v>2718342</v>
      </c>
      <c r="M331" s="55">
        <v>1235610</v>
      </c>
      <c r="N331" s="56">
        <v>3</v>
      </c>
      <c r="O331" s="55">
        <v>1235610</v>
      </c>
      <c r="P331" s="56">
        <v>3</v>
      </c>
      <c r="Q331" s="55">
        <v>1235610</v>
      </c>
      <c r="R331" s="56">
        <v>589098</v>
      </c>
      <c r="S331" s="56"/>
      <c r="T331" s="55"/>
      <c r="U331" s="56"/>
      <c r="V331" s="55"/>
      <c r="W331" s="56"/>
      <c r="X331" s="55"/>
      <c r="Y331" s="56">
        <v>3</v>
      </c>
      <c r="Z331" s="55">
        <v>1235610</v>
      </c>
      <c r="AA331" s="56">
        <v>1482732</v>
      </c>
      <c r="AB331" s="57">
        <v>45412</v>
      </c>
      <c r="AC331" s="57">
        <v>45414.540064351902</v>
      </c>
      <c r="AD331" s="57">
        <v>45414</v>
      </c>
      <c r="AE331" s="57">
        <v>45426</v>
      </c>
      <c r="AF331" s="57"/>
      <c r="AG331" s="57">
        <v>45448</v>
      </c>
      <c r="AH331" s="57">
        <v>45449</v>
      </c>
      <c r="AI331" s="57">
        <v>45449.428769872698</v>
      </c>
      <c r="AJ331" s="57"/>
      <c r="AK331" s="57"/>
      <c r="AL331" s="57"/>
      <c r="AM331" s="57">
        <v>45460.424920983802</v>
      </c>
      <c r="AN331" s="57">
        <v>45460.448383796298</v>
      </c>
      <c r="AO331" s="57">
        <v>45492.651421030103</v>
      </c>
      <c r="AP331" s="57">
        <v>45560.526388888902</v>
      </c>
      <c r="AQ331" s="57">
        <v>45537.407076701398</v>
      </c>
      <c r="AR331" s="53"/>
    </row>
    <row r="332" spans="1:44" ht="35.4" x14ac:dyDescent="0.3">
      <c r="A332" s="48" t="s">
        <v>217</v>
      </c>
      <c r="B332" s="48" t="s">
        <v>281</v>
      </c>
      <c r="C332" s="48" t="s">
        <v>1119</v>
      </c>
      <c r="D332" s="61">
        <v>713</v>
      </c>
      <c r="E332" s="48" t="s">
        <v>55</v>
      </c>
      <c r="F332" s="48" t="s">
        <v>1534</v>
      </c>
      <c r="G332" s="48" t="s">
        <v>1535</v>
      </c>
      <c r="H332" s="48" t="s">
        <v>227</v>
      </c>
      <c r="I332" s="48" t="s">
        <v>222</v>
      </c>
      <c r="J332" s="48" t="s">
        <v>228</v>
      </c>
      <c r="K332" s="48" t="s">
        <v>33</v>
      </c>
      <c r="L332" s="50">
        <v>6403278.6799999997</v>
      </c>
      <c r="M332" s="50">
        <v>5336065.57</v>
      </c>
      <c r="N332" s="51">
        <v>3</v>
      </c>
      <c r="O332" s="50">
        <v>5336065.57</v>
      </c>
      <c r="P332" s="51">
        <v>2</v>
      </c>
      <c r="Q332" s="50">
        <v>4598360.6500000004</v>
      </c>
      <c r="R332" s="51">
        <v>4202000</v>
      </c>
      <c r="S332" s="51">
        <v>1</v>
      </c>
      <c r="T332" s="50">
        <v>737704.92</v>
      </c>
      <c r="U332" s="51"/>
      <c r="V332" s="50"/>
      <c r="W332" s="51"/>
      <c r="X332" s="50"/>
      <c r="Y332" s="51">
        <v>2</v>
      </c>
      <c r="Z332" s="50">
        <v>4598360.6500000004</v>
      </c>
      <c r="AA332" s="51">
        <v>4598360.6500000004</v>
      </c>
      <c r="AB332" s="45">
        <v>45490</v>
      </c>
      <c r="AC332" s="45">
        <v>45490.640459409697</v>
      </c>
      <c r="AD332" s="45">
        <v>45490</v>
      </c>
      <c r="AE332" s="45">
        <v>45534</v>
      </c>
      <c r="AF332" s="45"/>
      <c r="AG332" s="45">
        <v>45565</v>
      </c>
      <c r="AH332" s="45">
        <v>45567</v>
      </c>
      <c r="AI332" s="45">
        <v>45567.461326238401</v>
      </c>
      <c r="AJ332" s="45">
        <v>45596.460741632</v>
      </c>
      <c r="AK332" s="45">
        <v>45596.464709918997</v>
      </c>
      <c r="AL332" s="45">
        <v>45692.459527974497</v>
      </c>
      <c r="AM332" s="45">
        <v>45644.4348543171</v>
      </c>
      <c r="AN332" s="45">
        <v>45644.442166782399</v>
      </c>
      <c r="AO332" s="45">
        <v>45691.618414120399</v>
      </c>
      <c r="AP332" s="45">
        <v>45712.5</v>
      </c>
      <c r="AQ332" s="45">
        <v>45712.4466670486</v>
      </c>
      <c r="AR332" s="48"/>
    </row>
    <row r="333" spans="1:44" ht="58.2" x14ac:dyDescent="0.3">
      <c r="A333" s="53" t="s">
        <v>217</v>
      </c>
      <c r="B333" s="53" t="s">
        <v>218</v>
      </c>
      <c r="C333" s="53" t="s">
        <v>1119</v>
      </c>
      <c r="D333" s="60">
        <v>717</v>
      </c>
      <c r="E333" s="53" t="s">
        <v>56</v>
      </c>
      <c r="F333" s="53" t="s">
        <v>1536</v>
      </c>
      <c r="G333" s="53" t="s">
        <v>1536</v>
      </c>
      <c r="H333" s="53" t="s">
        <v>221</v>
      </c>
      <c r="I333" s="53" t="s">
        <v>222</v>
      </c>
      <c r="J333" s="53" t="s">
        <v>223</v>
      </c>
      <c r="K333" s="53" t="s">
        <v>25</v>
      </c>
      <c r="L333" s="55">
        <v>3348000</v>
      </c>
      <c r="M333" s="55">
        <v>1395000</v>
      </c>
      <c r="N333" s="56">
        <v>6</v>
      </c>
      <c r="O333" s="55">
        <v>1395000</v>
      </c>
      <c r="P333" s="56">
        <v>6</v>
      </c>
      <c r="Q333" s="55">
        <v>1395000</v>
      </c>
      <c r="R333" s="56">
        <v>966460</v>
      </c>
      <c r="S333" s="56"/>
      <c r="T333" s="55"/>
      <c r="U333" s="56"/>
      <c r="V333" s="55"/>
      <c r="W333" s="56"/>
      <c r="X333" s="55"/>
      <c r="Y333" s="56"/>
      <c r="Z333" s="55"/>
      <c r="AA333" s="56"/>
      <c r="AB333" s="57">
        <v>45509</v>
      </c>
      <c r="AC333" s="57">
        <v>45510.414903391204</v>
      </c>
      <c r="AD333" s="57">
        <v>45510</v>
      </c>
      <c r="AE333" s="57">
        <v>45541</v>
      </c>
      <c r="AF333" s="57">
        <v>45547</v>
      </c>
      <c r="AG333" s="57">
        <v>45555</v>
      </c>
      <c r="AH333" s="57">
        <v>45558</v>
      </c>
      <c r="AI333" s="57">
        <v>45558.490311921298</v>
      </c>
      <c r="AJ333" s="57">
        <v>45616.501569560198</v>
      </c>
      <c r="AK333" s="57">
        <v>45616.503449884302</v>
      </c>
      <c r="AL333" s="57">
        <v>45750.464677083299</v>
      </c>
      <c r="AM333" s="57">
        <v>45691.512673576399</v>
      </c>
      <c r="AN333" s="57">
        <v>45750.481164664401</v>
      </c>
      <c r="AO333" s="57">
        <v>45728.955389155097</v>
      </c>
      <c r="AP333" s="57"/>
      <c r="AQ333" s="57"/>
      <c r="AR333" s="53"/>
    </row>
    <row r="334" spans="1:44" ht="46.8" x14ac:dyDescent="0.3">
      <c r="A334" s="48" t="s">
        <v>217</v>
      </c>
      <c r="B334" s="48" t="s">
        <v>281</v>
      </c>
      <c r="C334" s="48" t="s">
        <v>1119</v>
      </c>
      <c r="D334" s="61">
        <v>718</v>
      </c>
      <c r="E334" s="48" t="s">
        <v>57</v>
      </c>
      <c r="F334" s="48" t="s">
        <v>1537</v>
      </c>
      <c r="G334" s="48" t="s">
        <v>1538</v>
      </c>
      <c r="H334" s="48" t="s">
        <v>227</v>
      </c>
      <c r="I334" s="48" t="s">
        <v>222</v>
      </c>
      <c r="J334" s="48" t="s">
        <v>228</v>
      </c>
      <c r="K334" s="48" t="s">
        <v>15</v>
      </c>
      <c r="L334" s="50">
        <v>25640301.620000001</v>
      </c>
      <c r="M334" s="50">
        <v>13148872.619999999</v>
      </c>
      <c r="N334" s="51">
        <v>4</v>
      </c>
      <c r="O334" s="50">
        <v>13148872.619999999</v>
      </c>
      <c r="P334" s="51">
        <v>4</v>
      </c>
      <c r="Q334" s="50">
        <v>13148872.619999999</v>
      </c>
      <c r="R334" s="51">
        <v>4862088.87</v>
      </c>
      <c r="S334" s="51"/>
      <c r="T334" s="50"/>
      <c r="U334" s="51"/>
      <c r="V334" s="50"/>
      <c r="W334" s="51"/>
      <c r="X334" s="50"/>
      <c r="Y334" s="51">
        <v>4</v>
      </c>
      <c r="Z334" s="50">
        <v>13148872.619999999</v>
      </c>
      <c r="AA334" s="51">
        <v>13656395.539999999</v>
      </c>
      <c r="AB334" s="45">
        <v>45567</v>
      </c>
      <c r="AC334" s="45">
        <v>45573.642601006897</v>
      </c>
      <c r="AD334" s="45">
        <v>45573</v>
      </c>
      <c r="AE334" s="45">
        <v>45588</v>
      </c>
      <c r="AF334" s="45"/>
      <c r="AG334" s="45">
        <v>45603</v>
      </c>
      <c r="AH334" s="45">
        <v>45604</v>
      </c>
      <c r="AI334" s="45">
        <v>45608.459641238398</v>
      </c>
      <c r="AJ334" s="45"/>
      <c r="AK334" s="45"/>
      <c r="AL334" s="45"/>
      <c r="AM334" s="45">
        <v>45667.442018900503</v>
      </c>
      <c r="AN334" s="45">
        <v>45667.484829479203</v>
      </c>
      <c r="AO334" s="45">
        <v>45748.697801354203</v>
      </c>
      <c r="AP334" s="45">
        <v>45814.5</v>
      </c>
      <c r="AQ334" s="45">
        <v>45817.538865277798</v>
      </c>
      <c r="AR334" s="48"/>
    </row>
    <row r="335" spans="1:44" ht="35.4" x14ac:dyDescent="0.3">
      <c r="A335" s="53" t="s">
        <v>217</v>
      </c>
      <c r="B335" s="53" t="s">
        <v>218</v>
      </c>
      <c r="C335" s="53" t="s">
        <v>1119</v>
      </c>
      <c r="D335" s="60">
        <v>719</v>
      </c>
      <c r="E335" s="53" t="s">
        <v>58</v>
      </c>
      <c r="F335" s="53" t="s">
        <v>1539</v>
      </c>
      <c r="G335" s="53" t="s">
        <v>1540</v>
      </c>
      <c r="H335" s="53" t="s">
        <v>227</v>
      </c>
      <c r="I335" s="53" t="s">
        <v>222</v>
      </c>
      <c r="J335" s="53" t="s">
        <v>228</v>
      </c>
      <c r="K335" s="53" t="s">
        <v>59</v>
      </c>
      <c r="L335" s="55">
        <v>2670629.5</v>
      </c>
      <c r="M335" s="55">
        <v>1128435</v>
      </c>
      <c r="N335" s="56">
        <v>1</v>
      </c>
      <c r="O335" s="55">
        <v>1128435</v>
      </c>
      <c r="P335" s="56">
        <v>1</v>
      </c>
      <c r="Q335" s="55">
        <v>1128435</v>
      </c>
      <c r="R335" s="56">
        <v>592423.69999999995</v>
      </c>
      <c r="S335" s="56"/>
      <c r="T335" s="55"/>
      <c r="U335" s="56"/>
      <c r="V335" s="55"/>
      <c r="W335" s="56"/>
      <c r="X335" s="55"/>
      <c r="Y335" s="56"/>
      <c r="Z335" s="55"/>
      <c r="AA335" s="56"/>
      <c r="AB335" s="57">
        <v>45594</v>
      </c>
      <c r="AC335" s="57">
        <v>45596.386350544002</v>
      </c>
      <c r="AD335" s="57">
        <v>45596</v>
      </c>
      <c r="AE335" s="57">
        <v>45621</v>
      </c>
      <c r="AF335" s="57"/>
      <c r="AG335" s="57">
        <v>45636</v>
      </c>
      <c r="AH335" s="57">
        <v>45637</v>
      </c>
      <c r="AI335" s="57">
        <v>45637.460542094901</v>
      </c>
      <c r="AJ335" s="57">
        <v>45672.462553090299</v>
      </c>
      <c r="AK335" s="57">
        <v>45672.469862615697</v>
      </c>
      <c r="AL335" s="57">
        <v>45699.471274305601</v>
      </c>
      <c r="AM335" s="57">
        <v>45702.420384062498</v>
      </c>
      <c r="AN335" s="57">
        <v>45702.425981250002</v>
      </c>
      <c r="AO335" s="57">
        <v>45754.458669247702</v>
      </c>
      <c r="AP335" s="57"/>
      <c r="AQ335" s="57">
        <v>45934.0453319097</v>
      </c>
      <c r="AR335" s="53"/>
    </row>
    <row r="336" spans="1:44" ht="35.4" x14ac:dyDescent="0.3">
      <c r="A336" s="48" t="s">
        <v>217</v>
      </c>
      <c r="B336" s="48" t="s">
        <v>218</v>
      </c>
      <c r="C336" s="48" t="s">
        <v>1119</v>
      </c>
      <c r="D336" s="61">
        <v>722</v>
      </c>
      <c r="E336" s="48" t="s">
        <v>61</v>
      </c>
      <c r="F336" s="48" t="s">
        <v>1541</v>
      </c>
      <c r="G336" s="48" t="s">
        <v>1542</v>
      </c>
      <c r="H336" s="48" t="s">
        <v>227</v>
      </c>
      <c r="I336" s="48" t="s">
        <v>222</v>
      </c>
      <c r="J336" s="48" t="s">
        <v>223</v>
      </c>
      <c r="K336" s="48" t="s">
        <v>30</v>
      </c>
      <c r="L336" s="50">
        <v>264609100</v>
      </c>
      <c r="M336" s="50">
        <v>151205200</v>
      </c>
      <c r="N336" s="51">
        <v>7</v>
      </c>
      <c r="O336" s="50">
        <v>151205200</v>
      </c>
      <c r="P336" s="51">
        <v>3</v>
      </c>
      <c r="Q336" s="50">
        <v>82874168</v>
      </c>
      <c r="R336" s="51">
        <v>72887864.359999999</v>
      </c>
      <c r="S336" s="51"/>
      <c r="T336" s="50"/>
      <c r="U336" s="51">
        <v>4</v>
      </c>
      <c r="V336" s="50">
        <v>68331032</v>
      </c>
      <c r="W336" s="51"/>
      <c r="X336" s="50"/>
      <c r="Y336" s="51">
        <v>3</v>
      </c>
      <c r="Z336" s="50">
        <v>82874168</v>
      </c>
      <c r="AA336" s="51">
        <v>82874168</v>
      </c>
      <c r="AB336" s="45"/>
      <c r="AC336" s="45">
        <v>45649.446510451402</v>
      </c>
      <c r="AD336" s="45">
        <v>45649</v>
      </c>
      <c r="AE336" s="45">
        <v>45702</v>
      </c>
      <c r="AF336" s="45"/>
      <c r="AG336" s="45">
        <v>45721</v>
      </c>
      <c r="AH336" s="45">
        <v>45722</v>
      </c>
      <c r="AI336" s="45">
        <v>45722.421201469901</v>
      </c>
      <c r="AJ336" s="45">
        <v>45807.417651388903</v>
      </c>
      <c r="AK336" s="45">
        <v>45807.417829548598</v>
      </c>
      <c r="AL336" s="45">
        <v>46008.4093167014</v>
      </c>
      <c r="AM336" s="45">
        <v>45916.503489201401</v>
      </c>
      <c r="AN336" s="45">
        <v>46008.455234756897</v>
      </c>
      <c r="AO336" s="45">
        <v>45968.835844942099</v>
      </c>
      <c r="AP336" s="45">
        <v>46013.516215277799</v>
      </c>
      <c r="AQ336" s="45"/>
      <c r="AR336" s="48"/>
    </row>
    <row r="337" spans="1:44" ht="58.2" x14ac:dyDescent="0.3">
      <c r="A337" s="53" t="s">
        <v>217</v>
      </c>
      <c r="B337" s="53" t="s">
        <v>218</v>
      </c>
      <c r="C337" s="53" t="s">
        <v>1119</v>
      </c>
      <c r="D337" s="54">
        <v>723</v>
      </c>
      <c r="E337" s="53" t="s">
        <v>63</v>
      </c>
      <c r="F337" s="53" t="s">
        <v>1543</v>
      </c>
      <c r="G337" s="59" t="s">
        <v>1544</v>
      </c>
      <c r="H337" s="53" t="s">
        <v>227</v>
      </c>
      <c r="I337" s="53" t="s">
        <v>222</v>
      </c>
      <c r="J337" s="53" t="s">
        <v>237</v>
      </c>
      <c r="K337" s="53" t="s">
        <v>30</v>
      </c>
      <c r="L337" s="55">
        <v>219968337.41999999</v>
      </c>
      <c r="M337" s="55">
        <v>160916588.36000001</v>
      </c>
      <c r="N337" s="56">
        <v>4</v>
      </c>
      <c r="O337" s="55">
        <v>160916588.36000001</v>
      </c>
      <c r="P337" s="56"/>
      <c r="Q337" s="55"/>
      <c r="R337" s="56"/>
      <c r="S337" s="56"/>
      <c r="T337" s="55"/>
      <c r="U337" s="56">
        <v>4</v>
      </c>
      <c r="V337" s="55">
        <v>160916588.36000001</v>
      </c>
      <c r="W337" s="56"/>
      <c r="X337" s="55"/>
      <c r="Y337" s="56"/>
      <c r="Z337" s="55"/>
      <c r="AA337" s="56"/>
      <c r="AB337" s="57">
        <v>45645</v>
      </c>
      <c r="AC337" s="57">
        <v>45653.445168518498</v>
      </c>
      <c r="AD337" s="57">
        <v>45653</v>
      </c>
      <c r="AE337" s="57">
        <v>45728</v>
      </c>
      <c r="AF337" s="57"/>
      <c r="AG337" s="57">
        <v>45754</v>
      </c>
      <c r="AH337" s="57">
        <v>45755</v>
      </c>
      <c r="AI337" s="57">
        <v>45755.474152928196</v>
      </c>
      <c r="AJ337" s="57">
        <v>45825.416801620398</v>
      </c>
      <c r="AK337" s="57">
        <v>45825.417373460601</v>
      </c>
      <c r="AL337" s="57">
        <v>45996.563706979199</v>
      </c>
      <c r="AM337" s="57">
        <v>46000.6106981134</v>
      </c>
      <c r="AN337" s="57">
        <v>46000.659092476897</v>
      </c>
      <c r="AO337" s="57"/>
      <c r="AP337" s="57"/>
      <c r="AQ337" s="57"/>
      <c r="AR337" s="53"/>
    </row>
    <row r="338" spans="1:44" ht="35.4" x14ac:dyDescent="0.3">
      <c r="A338" s="48" t="s">
        <v>217</v>
      </c>
      <c r="B338" s="48" t="s">
        <v>218</v>
      </c>
      <c r="C338" s="48" t="s">
        <v>1119</v>
      </c>
      <c r="D338" s="49">
        <v>724</v>
      </c>
      <c r="E338" s="48" t="s">
        <v>65</v>
      </c>
      <c r="F338" s="48" t="s">
        <v>1545</v>
      </c>
      <c r="G338" s="48" t="s">
        <v>1546</v>
      </c>
      <c r="H338" s="48" t="s">
        <v>221</v>
      </c>
      <c r="I338" s="48" t="s">
        <v>222</v>
      </c>
      <c r="J338" s="48" t="s">
        <v>237</v>
      </c>
      <c r="K338" s="48" t="s">
        <v>33</v>
      </c>
      <c r="L338" s="50">
        <v>391370833.31999999</v>
      </c>
      <c r="M338" s="50">
        <v>213475000</v>
      </c>
      <c r="N338" s="51">
        <v>8</v>
      </c>
      <c r="O338" s="50">
        <v>213475000</v>
      </c>
      <c r="P338" s="51"/>
      <c r="Q338" s="50"/>
      <c r="R338" s="51"/>
      <c r="S338" s="51"/>
      <c r="T338" s="50"/>
      <c r="U338" s="51">
        <v>8</v>
      </c>
      <c r="V338" s="50">
        <v>213475000</v>
      </c>
      <c r="W338" s="51"/>
      <c r="X338" s="50"/>
      <c r="Y338" s="51"/>
      <c r="Z338" s="50"/>
      <c r="AA338" s="51"/>
      <c r="AB338" s="45">
        <v>45643</v>
      </c>
      <c r="AC338" s="45">
        <v>45646.494686956001</v>
      </c>
      <c r="AD338" s="45">
        <v>45646</v>
      </c>
      <c r="AE338" s="45">
        <v>45712</v>
      </c>
      <c r="AF338" s="45"/>
      <c r="AG338" s="45">
        <v>45736</v>
      </c>
      <c r="AH338" s="45">
        <v>45742</v>
      </c>
      <c r="AI338" s="45">
        <v>45789.461616782399</v>
      </c>
      <c r="AJ338" s="45">
        <v>45926.435664155098</v>
      </c>
      <c r="AK338" s="45">
        <v>45926.436032291698</v>
      </c>
      <c r="AL338" s="45"/>
      <c r="AM338" s="45"/>
      <c r="AN338" s="45"/>
      <c r="AO338" s="45"/>
      <c r="AP338" s="45"/>
      <c r="AQ338" s="45"/>
      <c r="AR338" s="48"/>
    </row>
    <row r="339" spans="1:44" ht="35.4" x14ac:dyDescent="0.3">
      <c r="A339" s="53" t="s">
        <v>217</v>
      </c>
      <c r="B339" s="53" t="s">
        <v>233</v>
      </c>
      <c r="C339" s="53" t="s">
        <v>1119</v>
      </c>
      <c r="D339" s="61">
        <v>726</v>
      </c>
      <c r="E339" s="53" t="s">
        <v>1547</v>
      </c>
      <c r="F339" s="53" t="s">
        <v>1548</v>
      </c>
      <c r="G339" s="53" t="s">
        <v>1549</v>
      </c>
      <c r="H339" s="53" t="s">
        <v>227</v>
      </c>
      <c r="I339" s="53" t="s">
        <v>222</v>
      </c>
      <c r="J339" s="53" t="s">
        <v>228</v>
      </c>
      <c r="K339" s="53" t="s">
        <v>30</v>
      </c>
      <c r="L339" s="55">
        <v>36568561.170000002</v>
      </c>
      <c r="M339" s="55">
        <v>25219697.359999999</v>
      </c>
      <c r="N339" s="56">
        <v>5</v>
      </c>
      <c r="O339" s="55">
        <v>25219697.359999999</v>
      </c>
      <c r="P339" s="56">
        <v>5</v>
      </c>
      <c r="Q339" s="55">
        <v>25219697.359999999</v>
      </c>
      <c r="R339" s="56">
        <v>19354070.420000002</v>
      </c>
      <c r="S339" s="56"/>
      <c r="T339" s="55"/>
      <c r="U339" s="56"/>
      <c r="V339" s="55"/>
      <c r="W339" s="56"/>
      <c r="X339" s="55"/>
      <c r="Y339" s="56">
        <v>5</v>
      </c>
      <c r="Z339" s="55">
        <v>25219697.359999999</v>
      </c>
      <c r="AA339" s="56">
        <v>25219697.359999999</v>
      </c>
      <c r="AB339" s="57">
        <v>45643</v>
      </c>
      <c r="AC339" s="57">
        <v>45646.661990856497</v>
      </c>
      <c r="AD339" s="57">
        <v>45646</v>
      </c>
      <c r="AE339" s="57">
        <v>45712</v>
      </c>
      <c r="AF339" s="57"/>
      <c r="AG339" s="57">
        <v>45756</v>
      </c>
      <c r="AH339" s="57">
        <v>45757</v>
      </c>
      <c r="AI339" s="57">
        <v>45757.441544363399</v>
      </c>
      <c r="AJ339" s="57">
        <v>45791.405562118103</v>
      </c>
      <c r="AK339" s="57">
        <v>45791.4064715278</v>
      </c>
      <c r="AL339" s="57">
        <v>45824.5740121528</v>
      </c>
      <c r="AM339" s="57">
        <v>45826.4210151968</v>
      </c>
      <c r="AN339" s="57">
        <v>45826.437689780098</v>
      </c>
      <c r="AO339" s="57">
        <v>45860.416137581</v>
      </c>
      <c r="AP339" s="57">
        <v>45897.5</v>
      </c>
      <c r="AQ339" s="57">
        <v>45897.728624074101</v>
      </c>
      <c r="AR339" s="53"/>
    </row>
    <row r="340" spans="1:44" ht="35.4" x14ac:dyDescent="0.3">
      <c r="A340" s="48" t="s">
        <v>217</v>
      </c>
      <c r="B340" s="48" t="s">
        <v>233</v>
      </c>
      <c r="C340" s="48" t="s">
        <v>1119</v>
      </c>
      <c r="D340" s="61">
        <v>730</v>
      </c>
      <c r="E340" s="48" t="s">
        <v>104</v>
      </c>
      <c r="F340" s="48" t="s">
        <v>1550</v>
      </c>
      <c r="G340" s="48" t="s">
        <v>1551</v>
      </c>
      <c r="H340" s="48" t="s">
        <v>227</v>
      </c>
      <c r="I340" s="48" t="s">
        <v>236</v>
      </c>
      <c r="J340" s="48" t="s">
        <v>228</v>
      </c>
      <c r="K340" s="48" t="s">
        <v>34</v>
      </c>
      <c r="L340" s="50">
        <v>35565978</v>
      </c>
      <c r="M340" s="50">
        <v>29638315</v>
      </c>
      <c r="N340" s="51">
        <v>34</v>
      </c>
      <c r="O340" s="50">
        <v>29638315</v>
      </c>
      <c r="P340" s="51">
        <v>34</v>
      </c>
      <c r="Q340" s="50">
        <v>29638315</v>
      </c>
      <c r="R340" s="51">
        <v>19839995.219999999</v>
      </c>
      <c r="S340" s="51"/>
      <c r="T340" s="50"/>
      <c r="U340" s="51"/>
      <c r="V340" s="50"/>
      <c r="W340" s="51"/>
      <c r="X340" s="50"/>
      <c r="Y340" s="51">
        <v>34</v>
      </c>
      <c r="Z340" s="50">
        <v>29638315</v>
      </c>
      <c r="AA340" s="51">
        <v>20945505.5</v>
      </c>
      <c r="AB340" s="45">
        <v>45506</v>
      </c>
      <c r="AC340" s="45">
        <v>45509.516705092603</v>
      </c>
      <c r="AD340" s="45"/>
      <c r="AE340" s="45">
        <v>45540</v>
      </c>
      <c r="AF340" s="45">
        <v>45559</v>
      </c>
      <c r="AG340" s="45">
        <v>45565</v>
      </c>
      <c r="AH340" s="45">
        <v>45567</v>
      </c>
      <c r="AI340" s="45">
        <v>45567.420336030103</v>
      </c>
      <c r="AJ340" s="45">
        <v>45603.4255212153</v>
      </c>
      <c r="AK340" s="45">
        <v>45603.425918981498</v>
      </c>
      <c r="AL340" s="45">
        <v>45825.714987465297</v>
      </c>
      <c r="AM340" s="45">
        <v>45856.428418981501</v>
      </c>
      <c r="AN340" s="45">
        <v>45856.498771180602</v>
      </c>
      <c r="AO340" s="45">
        <v>45911.547276967598</v>
      </c>
      <c r="AP340" s="45">
        <v>45952.5</v>
      </c>
      <c r="AQ340" s="45">
        <v>45972.610745138903</v>
      </c>
      <c r="AR340" s="48"/>
    </row>
    <row r="341" spans="1:44" ht="58.2" x14ac:dyDescent="0.3">
      <c r="A341" s="53" t="s">
        <v>217</v>
      </c>
      <c r="B341" s="53" t="s">
        <v>281</v>
      </c>
      <c r="C341" s="53" t="s">
        <v>1119</v>
      </c>
      <c r="D341" s="60">
        <v>731</v>
      </c>
      <c r="E341" s="53" t="s">
        <v>67</v>
      </c>
      <c r="F341" s="53" t="s">
        <v>1552</v>
      </c>
      <c r="G341" s="53" t="s">
        <v>1552</v>
      </c>
      <c r="H341" s="53" t="s">
        <v>221</v>
      </c>
      <c r="I341" s="53" t="s">
        <v>222</v>
      </c>
      <c r="J341" s="53" t="s">
        <v>228</v>
      </c>
      <c r="K341" s="53" t="s">
        <v>59</v>
      </c>
      <c r="L341" s="55">
        <v>603480</v>
      </c>
      <c r="M341" s="55">
        <v>500100</v>
      </c>
      <c r="N341" s="56">
        <v>1</v>
      </c>
      <c r="O341" s="55">
        <v>500100</v>
      </c>
      <c r="P341" s="56">
        <v>1</v>
      </c>
      <c r="Q341" s="55">
        <v>500100</v>
      </c>
      <c r="R341" s="56">
        <v>328210.59000000003</v>
      </c>
      <c r="S341" s="56"/>
      <c r="T341" s="55"/>
      <c r="U341" s="56"/>
      <c r="V341" s="55"/>
      <c r="W341" s="56"/>
      <c r="X341" s="55"/>
      <c r="Y341" s="56"/>
      <c r="Z341" s="55"/>
      <c r="AA341" s="56"/>
      <c r="AB341" s="57">
        <v>45649</v>
      </c>
      <c r="AC341" s="57">
        <v>45656.402733796298</v>
      </c>
      <c r="AD341" s="57">
        <v>45656</v>
      </c>
      <c r="AE341" s="57">
        <v>45673</v>
      </c>
      <c r="AF341" s="57"/>
      <c r="AG341" s="57">
        <v>45691</v>
      </c>
      <c r="AH341" s="57">
        <v>45693</v>
      </c>
      <c r="AI341" s="57">
        <v>45693.465625463003</v>
      </c>
      <c r="AJ341" s="57">
        <v>45708.422156631903</v>
      </c>
      <c r="AK341" s="57">
        <v>45708.4228471065</v>
      </c>
      <c r="AL341" s="57">
        <v>45728.4838534722</v>
      </c>
      <c r="AM341" s="57">
        <v>45730.379215428198</v>
      </c>
      <c r="AN341" s="57">
        <v>45730.384372719898</v>
      </c>
      <c r="AO341" s="57">
        <v>45784.506842326402</v>
      </c>
      <c r="AP341" s="57"/>
      <c r="AQ341" s="57">
        <v>45784.506842326402</v>
      </c>
      <c r="AR341" s="53"/>
    </row>
    <row r="342" spans="1:44" ht="46.8" x14ac:dyDescent="0.3">
      <c r="A342" s="48" t="s">
        <v>217</v>
      </c>
      <c r="B342" s="48" t="s">
        <v>218</v>
      </c>
      <c r="C342" s="48" t="s">
        <v>1119</v>
      </c>
      <c r="D342" s="60">
        <v>732</v>
      </c>
      <c r="E342" s="48" t="s">
        <v>68</v>
      </c>
      <c r="F342" s="48" t="s">
        <v>68</v>
      </c>
      <c r="G342" s="48" t="s">
        <v>1553</v>
      </c>
      <c r="H342" s="48" t="s">
        <v>221</v>
      </c>
      <c r="I342" s="48" t="s">
        <v>222</v>
      </c>
      <c r="J342" s="48" t="s">
        <v>228</v>
      </c>
      <c r="K342" s="48" t="s">
        <v>15</v>
      </c>
      <c r="L342" s="50">
        <v>345420</v>
      </c>
      <c r="M342" s="50">
        <v>345420</v>
      </c>
      <c r="N342" s="51">
        <v>1</v>
      </c>
      <c r="O342" s="50">
        <v>345420</v>
      </c>
      <c r="P342" s="51">
        <v>1</v>
      </c>
      <c r="Q342" s="50">
        <v>345420</v>
      </c>
      <c r="R342" s="51">
        <v>276311</v>
      </c>
      <c r="S342" s="51"/>
      <c r="T342" s="50"/>
      <c r="U342" s="51"/>
      <c r="V342" s="50"/>
      <c r="W342" s="51"/>
      <c r="X342" s="50"/>
      <c r="Y342" s="51"/>
      <c r="Z342" s="50"/>
      <c r="AA342" s="51"/>
      <c r="AB342" s="45">
        <v>45644</v>
      </c>
      <c r="AC342" s="45">
        <v>45649.716710150497</v>
      </c>
      <c r="AD342" s="45">
        <v>45649</v>
      </c>
      <c r="AE342" s="45">
        <v>45677</v>
      </c>
      <c r="AF342" s="45"/>
      <c r="AG342" s="45">
        <v>45692</v>
      </c>
      <c r="AH342" s="45">
        <v>45693</v>
      </c>
      <c r="AI342" s="45">
        <v>45693.463065243101</v>
      </c>
      <c r="AJ342" s="45">
        <v>45730.428956018499</v>
      </c>
      <c r="AK342" s="45">
        <v>45730.429434953701</v>
      </c>
      <c r="AL342" s="45">
        <v>45771.517347719899</v>
      </c>
      <c r="AM342" s="45">
        <v>45771.6736362269</v>
      </c>
      <c r="AN342" s="45">
        <v>45771.681300578697</v>
      </c>
      <c r="AO342" s="45">
        <v>45804.566653437498</v>
      </c>
      <c r="AP342" s="45"/>
      <c r="AQ342" s="45">
        <v>45804.566653437498</v>
      </c>
      <c r="AR342" s="48" t="s">
        <v>1554</v>
      </c>
    </row>
    <row r="343" spans="1:44" ht="35.4" x14ac:dyDescent="0.3">
      <c r="A343" s="53" t="s">
        <v>217</v>
      </c>
      <c r="B343" s="53" t="s">
        <v>218</v>
      </c>
      <c r="C343" s="53" t="s">
        <v>1119</v>
      </c>
      <c r="D343" s="54">
        <v>734</v>
      </c>
      <c r="E343" s="53" t="s">
        <v>1555</v>
      </c>
      <c r="F343" s="53" t="s">
        <v>1556</v>
      </c>
      <c r="G343" s="53" t="s">
        <v>1557</v>
      </c>
      <c r="H343" s="53" t="s">
        <v>227</v>
      </c>
      <c r="I343" s="53" t="s">
        <v>222</v>
      </c>
      <c r="J343" s="53" t="s">
        <v>228</v>
      </c>
      <c r="K343" s="53" t="s">
        <v>30</v>
      </c>
      <c r="L343" s="55">
        <v>66113412.960000001</v>
      </c>
      <c r="M343" s="55">
        <v>48207696.950000003</v>
      </c>
      <c r="N343" s="56">
        <v>1</v>
      </c>
      <c r="O343" s="55">
        <v>48207696.950000003</v>
      </c>
      <c r="P343" s="56">
        <v>1</v>
      </c>
      <c r="Q343" s="55">
        <v>48207696.950000003</v>
      </c>
      <c r="R343" s="56">
        <v>43648284.82</v>
      </c>
      <c r="S343" s="56"/>
      <c r="T343" s="55"/>
      <c r="U343" s="56"/>
      <c r="V343" s="55"/>
      <c r="W343" s="56"/>
      <c r="X343" s="55"/>
      <c r="Y343" s="56">
        <v>1</v>
      </c>
      <c r="Z343" s="55">
        <v>48207696.950000003</v>
      </c>
      <c r="AA343" s="56">
        <v>48207696.950000003</v>
      </c>
      <c r="AB343" s="57"/>
      <c r="AC343" s="57">
        <v>45496.453608414296</v>
      </c>
      <c r="AD343" s="57">
        <v>45496</v>
      </c>
      <c r="AE343" s="57">
        <v>45527</v>
      </c>
      <c r="AF343" s="57"/>
      <c r="AG343" s="57">
        <v>45551</v>
      </c>
      <c r="AH343" s="57">
        <v>45552</v>
      </c>
      <c r="AI343" s="57">
        <v>45552.420351469897</v>
      </c>
      <c r="AJ343" s="57"/>
      <c r="AK343" s="57">
        <v>45573.408108877302</v>
      </c>
      <c r="AL343" s="57">
        <v>45579.555546446798</v>
      </c>
      <c r="AM343" s="57">
        <v>45579.5558528935</v>
      </c>
      <c r="AN343" s="57">
        <v>45588.519133217596</v>
      </c>
      <c r="AO343" s="57">
        <v>45632.806411689802</v>
      </c>
      <c r="AP343" s="57">
        <v>45649.5</v>
      </c>
      <c r="AQ343" s="57">
        <v>45646.0767277778</v>
      </c>
      <c r="AR343" s="53" t="s">
        <v>1558</v>
      </c>
    </row>
    <row r="344" spans="1:44" ht="35.4" x14ac:dyDescent="0.3">
      <c r="A344" s="48" t="s">
        <v>217</v>
      </c>
      <c r="B344" s="48" t="s">
        <v>233</v>
      </c>
      <c r="C344" s="48" t="s">
        <v>1119</v>
      </c>
      <c r="D344" s="61">
        <v>737</v>
      </c>
      <c r="E344" s="48" t="s">
        <v>105</v>
      </c>
      <c r="F344" s="48" t="s">
        <v>1559</v>
      </c>
      <c r="G344" s="48" t="s">
        <v>1560</v>
      </c>
      <c r="H344" s="48" t="s">
        <v>227</v>
      </c>
      <c r="I344" s="48" t="s">
        <v>222</v>
      </c>
      <c r="J344" s="48" t="s">
        <v>228</v>
      </c>
      <c r="K344" s="48" t="s">
        <v>21</v>
      </c>
      <c r="L344" s="50">
        <v>32061775.199999999</v>
      </c>
      <c r="M344" s="50">
        <v>26718146</v>
      </c>
      <c r="N344" s="51">
        <v>1</v>
      </c>
      <c r="O344" s="50">
        <v>26718146</v>
      </c>
      <c r="P344" s="51">
        <v>1</v>
      </c>
      <c r="Q344" s="50">
        <v>26718146</v>
      </c>
      <c r="R344" s="51">
        <v>24662904</v>
      </c>
      <c r="S344" s="51"/>
      <c r="T344" s="50"/>
      <c r="U344" s="51"/>
      <c r="V344" s="50"/>
      <c r="W344" s="51"/>
      <c r="X344" s="50"/>
      <c r="Y344" s="51">
        <v>1</v>
      </c>
      <c r="Z344" s="50">
        <v>26718146</v>
      </c>
      <c r="AA344" s="51">
        <v>80154438</v>
      </c>
      <c r="AB344" s="45">
        <v>45456</v>
      </c>
      <c r="AC344" s="45">
        <v>45461.428555208302</v>
      </c>
      <c r="AD344" s="45">
        <v>45461</v>
      </c>
      <c r="AE344" s="45">
        <v>45485</v>
      </c>
      <c r="AF344" s="45">
        <v>45497</v>
      </c>
      <c r="AG344" s="45">
        <v>45503</v>
      </c>
      <c r="AH344" s="45">
        <v>45504</v>
      </c>
      <c r="AI344" s="45">
        <v>45504.418887963002</v>
      </c>
      <c r="AJ344" s="45">
        <v>45552.401037997697</v>
      </c>
      <c r="AK344" s="45">
        <v>45552.407694212998</v>
      </c>
      <c r="AL344" s="45">
        <v>45593.515154861103</v>
      </c>
      <c r="AM344" s="45">
        <v>45593.605894294</v>
      </c>
      <c r="AN344" s="45">
        <v>45593.626218136596</v>
      </c>
      <c r="AO344" s="45">
        <v>45648.813292511601</v>
      </c>
      <c r="AP344" s="45">
        <v>45729.609027777798</v>
      </c>
      <c r="AQ344" s="45">
        <v>45730.4752268866</v>
      </c>
      <c r="AR344" s="48"/>
    </row>
    <row r="345" spans="1:44" ht="35.4" x14ac:dyDescent="0.3">
      <c r="A345" s="53" t="s">
        <v>217</v>
      </c>
      <c r="B345" s="53" t="s">
        <v>233</v>
      </c>
      <c r="C345" s="53" t="s">
        <v>1119</v>
      </c>
      <c r="D345" s="61">
        <v>738</v>
      </c>
      <c r="E345" s="53" t="s">
        <v>107</v>
      </c>
      <c r="F345" s="53" t="s">
        <v>1561</v>
      </c>
      <c r="G345" s="53" t="s">
        <v>1562</v>
      </c>
      <c r="H345" s="53" t="s">
        <v>227</v>
      </c>
      <c r="I345" s="53" t="s">
        <v>222</v>
      </c>
      <c r="J345" s="53" t="s">
        <v>228</v>
      </c>
      <c r="K345" s="53" t="s">
        <v>16</v>
      </c>
      <c r="L345" s="55">
        <v>62399293.799999997</v>
      </c>
      <c r="M345" s="55">
        <v>51999411.5</v>
      </c>
      <c r="N345" s="56">
        <v>17</v>
      </c>
      <c r="O345" s="55">
        <v>51999411.5</v>
      </c>
      <c r="P345" s="56">
        <v>16</v>
      </c>
      <c r="Q345" s="55">
        <v>51913011.5</v>
      </c>
      <c r="R345" s="56">
        <v>33918498.07</v>
      </c>
      <c r="S345" s="56">
        <v>1</v>
      </c>
      <c r="T345" s="55">
        <v>86400</v>
      </c>
      <c r="U345" s="56"/>
      <c r="V345" s="55"/>
      <c r="W345" s="56"/>
      <c r="X345" s="55"/>
      <c r="Y345" s="56">
        <v>16</v>
      </c>
      <c r="Z345" s="55">
        <v>51913011.5</v>
      </c>
      <c r="AA345" s="56">
        <v>198639004.5</v>
      </c>
      <c r="AB345" s="57">
        <v>45491</v>
      </c>
      <c r="AC345" s="57">
        <v>45495.417533599502</v>
      </c>
      <c r="AD345" s="57">
        <v>45495</v>
      </c>
      <c r="AE345" s="57">
        <v>45553</v>
      </c>
      <c r="AF345" s="57">
        <v>45560</v>
      </c>
      <c r="AG345" s="57">
        <v>45567</v>
      </c>
      <c r="AH345" s="57">
        <v>45568</v>
      </c>
      <c r="AI345" s="57">
        <v>45568.4210328357</v>
      </c>
      <c r="AJ345" s="57">
        <v>45623.396831597202</v>
      </c>
      <c r="AK345" s="57">
        <v>45623.399808599497</v>
      </c>
      <c r="AL345" s="57">
        <v>45812.463569641201</v>
      </c>
      <c r="AM345" s="57">
        <v>45720.626113229198</v>
      </c>
      <c r="AN345" s="57">
        <v>45812.652370254596</v>
      </c>
      <c r="AO345" s="57">
        <v>45798.658827580999</v>
      </c>
      <c r="AP345" s="57">
        <v>45860.5</v>
      </c>
      <c r="AQ345" s="57">
        <v>45932.574577777799</v>
      </c>
      <c r="AR345" s="53"/>
    </row>
    <row r="346" spans="1:44" ht="35.4" x14ac:dyDescent="0.3">
      <c r="A346" s="48" t="s">
        <v>217</v>
      </c>
      <c r="B346" s="48" t="s">
        <v>233</v>
      </c>
      <c r="C346" s="48" t="s">
        <v>1119</v>
      </c>
      <c r="D346" s="61">
        <v>739</v>
      </c>
      <c r="E346" s="48" t="s">
        <v>109</v>
      </c>
      <c r="F346" s="48" t="s">
        <v>1563</v>
      </c>
      <c r="G346" s="48" t="s">
        <v>1564</v>
      </c>
      <c r="H346" s="48" t="s">
        <v>227</v>
      </c>
      <c r="I346" s="48" t="s">
        <v>236</v>
      </c>
      <c r="J346" s="48" t="s">
        <v>228</v>
      </c>
      <c r="K346" s="48" t="s">
        <v>21</v>
      </c>
      <c r="L346" s="50">
        <v>33917616</v>
      </c>
      <c r="M346" s="50">
        <v>28264680</v>
      </c>
      <c r="N346" s="51">
        <v>2</v>
      </c>
      <c r="O346" s="50">
        <v>28264680</v>
      </c>
      <c r="P346" s="51">
        <v>2</v>
      </c>
      <c r="Q346" s="50">
        <v>28264680</v>
      </c>
      <c r="R346" s="51">
        <v>26803818</v>
      </c>
      <c r="S346" s="51"/>
      <c r="T346" s="50"/>
      <c r="U346" s="51"/>
      <c r="V346" s="50"/>
      <c r="W346" s="51"/>
      <c r="X346" s="50"/>
      <c r="Y346" s="51">
        <v>2</v>
      </c>
      <c r="Z346" s="50">
        <v>28264680</v>
      </c>
      <c r="AA346" s="51">
        <v>74458440</v>
      </c>
      <c r="AB346" s="45">
        <v>45475</v>
      </c>
      <c r="AC346" s="45">
        <v>45476.430888425901</v>
      </c>
      <c r="AD346" s="45"/>
      <c r="AE346" s="45">
        <v>45499</v>
      </c>
      <c r="AF346" s="45">
        <v>45524</v>
      </c>
      <c r="AG346" s="45">
        <v>45530</v>
      </c>
      <c r="AH346" s="45">
        <v>45531</v>
      </c>
      <c r="AI346" s="45">
        <v>45531.4191300116</v>
      </c>
      <c r="AJ346" s="45">
        <v>45586.647905752303</v>
      </c>
      <c r="AK346" s="45">
        <v>45586.649482372697</v>
      </c>
      <c r="AL346" s="45">
        <v>45749.421576851899</v>
      </c>
      <c r="AM346" s="45">
        <v>45776.700628669001</v>
      </c>
      <c r="AN346" s="45">
        <v>45776.712339965299</v>
      </c>
      <c r="AO346" s="45">
        <v>45832.528323148101</v>
      </c>
      <c r="AP346" s="45">
        <v>45944.5</v>
      </c>
      <c r="AQ346" s="45">
        <v>45944.599200810197</v>
      </c>
      <c r="AR346" s="48"/>
    </row>
    <row r="347" spans="1:44" ht="92.4" x14ac:dyDescent="0.3">
      <c r="A347" s="53" t="s">
        <v>217</v>
      </c>
      <c r="B347" s="53" t="s">
        <v>281</v>
      </c>
      <c r="C347" s="53" t="s">
        <v>1119</v>
      </c>
      <c r="D347" s="61">
        <v>741</v>
      </c>
      <c r="E347" s="53" t="s">
        <v>110</v>
      </c>
      <c r="F347" s="53" t="s">
        <v>1565</v>
      </c>
      <c r="G347" s="59" t="s">
        <v>1566</v>
      </c>
      <c r="H347" s="53" t="s">
        <v>227</v>
      </c>
      <c r="I347" s="53" t="s">
        <v>276</v>
      </c>
      <c r="J347" s="53" t="s">
        <v>228</v>
      </c>
      <c r="K347" s="53" t="s">
        <v>16</v>
      </c>
      <c r="L347" s="55">
        <v>45600000</v>
      </c>
      <c r="M347" s="55">
        <v>38000000</v>
      </c>
      <c r="N347" s="56">
        <v>1</v>
      </c>
      <c r="O347" s="55">
        <v>38000000</v>
      </c>
      <c r="P347" s="56">
        <v>1</v>
      </c>
      <c r="Q347" s="55">
        <v>38000000</v>
      </c>
      <c r="R347" s="56">
        <v>22322278.600000001</v>
      </c>
      <c r="S347" s="56"/>
      <c r="T347" s="55"/>
      <c r="U347" s="56"/>
      <c r="V347" s="55"/>
      <c r="W347" s="56"/>
      <c r="X347" s="55"/>
      <c r="Y347" s="56">
        <v>1</v>
      </c>
      <c r="Z347" s="55">
        <v>38000000</v>
      </c>
      <c r="AA347" s="56">
        <v>26786734.32</v>
      </c>
      <c r="AB347" s="57">
        <v>45638</v>
      </c>
      <c r="AC347" s="57">
        <v>45643.703431516202</v>
      </c>
      <c r="AD347" s="57">
        <v>45643</v>
      </c>
      <c r="AE347" s="57">
        <v>45657</v>
      </c>
      <c r="AF347" s="57">
        <v>45667</v>
      </c>
      <c r="AG347" s="57">
        <v>45679</v>
      </c>
      <c r="AH347" s="57">
        <v>45680</v>
      </c>
      <c r="AI347" s="57">
        <v>45680.420471724501</v>
      </c>
      <c r="AJ347" s="57"/>
      <c r="AK347" s="57"/>
      <c r="AL347" s="57"/>
      <c r="AM347" s="57">
        <v>45680.444103125003</v>
      </c>
      <c r="AN347" s="57">
        <v>45698.580192210698</v>
      </c>
      <c r="AO347" s="57">
        <v>45700.603776770797</v>
      </c>
      <c r="AP347" s="57">
        <v>45740.5</v>
      </c>
      <c r="AQ347" s="57">
        <v>45730.444834953698</v>
      </c>
      <c r="AR347" s="53" t="s">
        <v>1567</v>
      </c>
    </row>
    <row r="348" spans="1:44" ht="35.4" x14ac:dyDescent="0.3">
      <c r="A348" s="48" t="s">
        <v>217</v>
      </c>
      <c r="B348" s="48" t="s">
        <v>233</v>
      </c>
      <c r="C348" s="48" t="s">
        <v>1119</v>
      </c>
      <c r="D348" s="61">
        <v>742</v>
      </c>
      <c r="E348" s="48" t="s">
        <v>112</v>
      </c>
      <c r="F348" s="48" t="s">
        <v>1568</v>
      </c>
      <c r="G348" s="48" t="s">
        <v>1569</v>
      </c>
      <c r="H348" s="48" t="s">
        <v>227</v>
      </c>
      <c r="I348" s="48" t="s">
        <v>222</v>
      </c>
      <c r="J348" s="48" t="s">
        <v>223</v>
      </c>
      <c r="K348" s="48" t="s">
        <v>102</v>
      </c>
      <c r="L348" s="50">
        <v>13961907.6</v>
      </c>
      <c r="M348" s="50">
        <v>11634923</v>
      </c>
      <c r="N348" s="51">
        <v>5</v>
      </c>
      <c r="O348" s="50">
        <v>11634923</v>
      </c>
      <c r="P348" s="51">
        <v>5</v>
      </c>
      <c r="Q348" s="50">
        <v>11634923</v>
      </c>
      <c r="R348" s="51">
        <v>7382476</v>
      </c>
      <c r="S348" s="51"/>
      <c r="T348" s="50"/>
      <c r="U348" s="51"/>
      <c r="V348" s="50"/>
      <c r="W348" s="51"/>
      <c r="X348" s="50"/>
      <c r="Y348" s="51">
        <v>5</v>
      </c>
      <c r="Z348" s="50">
        <v>11634923</v>
      </c>
      <c r="AA348" s="51">
        <v>22939463</v>
      </c>
      <c r="AB348" s="45">
        <v>45629</v>
      </c>
      <c r="AC348" s="45">
        <v>45635.380156099498</v>
      </c>
      <c r="AD348" s="45">
        <v>45635</v>
      </c>
      <c r="AE348" s="45">
        <v>45667</v>
      </c>
      <c r="AF348" s="45">
        <v>45681</v>
      </c>
      <c r="AG348" s="45">
        <v>45687</v>
      </c>
      <c r="AH348" s="45">
        <v>45688</v>
      </c>
      <c r="AI348" s="45">
        <v>45688.417510613399</v>
      </c>
      <c r="AJ348" s="45">
        <v>45712.667022800902</v>
      </c>
      <c r="AK348" s="45">
        <v>45712.674610185197</v>
      </c>
      <c r="AL348" s="45">
        <v>45803.428229513898</v>
      </c>
      <c r="AM348" s="45">
        <v>45803.430096145799</v>
      </c>
      <c r="AN348" s="45">
        <v>45803.438314548599</v>
      </c>
      <c r="AO348" s="45">
        <v>45835.666000613397</v>
      </c>
      <c r="AP348" s="45">
        <v>45938.5</v>
      </c>
      <c r="AQ348" s="45"/>
      <c r="AR348" s="48"/>
    </row>
    <row r="349" spans="1:44" ht="35.4" x14ac:dyDescent="0.3">
      <c r="A349" s="53" t="s">
        <v>217</v>
      </c>
      <c r="B349" s="53" t="s">
        <v>233</v>
      </c>
      <c r="C349" s="53" t="s">
        <v>1119</v>
      </c>
      <c r="D349" s="61">
        <v>743</v>
      </c>
      <c r="E349" s="53" t="s">
        <v>114</v>
      </c>
      <c r="F349" s="53" t="s">
        <v>1570</v>
      </c>
      <c r="G349" s="53" t="s">
        <v>1571</v>
      </c>
      <c r="H349" s="53" t="s">
        <v>227</v>
      </c>
      <c r="I349" s="53" t="s">
        <v>222</v>
      </c>
      <c r="J349" s="53" t="s">
        <v>223</v>
      </c>
      <c r="K349" s="53" t="s">
        <v>16</v>
      </c>
      <c r="L349" s="55">
        <v>17561954.399999999</v>
      </c>
      <c r="M349" s="55">
        <v>14634962</v>
      </c>
      <c r="N349" s="56">
        <v>26</v>
      </c>
      <c r="O349" s="55">
        <v>14634962</v>
      </c>
      <c r="P349" s="56">
        <v>24</v>
      </c>
      <c r="Q349" s="55">
        <v>13941802</v>
      </c>
      <c r="R349" s="56">
        <v>8363954.2000000002</v>
      </c>
      <c r="S349" s="56">
        <v>2</v>
      </c>
      <c r="T349" s="55">
        <v>693160</v>
      </c>
      <c r="U349" s="56"/>
      <c r="V349" s="55"/>
      <c r="W349" s="56"/>
      <c r="X349" s="55"/>
      <c r="Y349" s="56">
        <v>24</v>
      </c>
      <c r="Z349" s="55">
        <v>13941802</v>
      </c>
      <c r="AA349" s="56">
        <v>23806781</v>
      </c>
      <c r="AB349" s="57">
        <v>45638</v>
      </c>
      <c r="AC349" s="57">
        <v>45645.722003622701</v>
      </c>
      <c r="AD349" s="57">
        <v>45645</v>
      </c>
      <c r="AE349" s="57">
        <v>45680</v>
      </c>
      <c r="AF349" s="57">
        <v>45694</v>
      </c>
      <c r="AG349" s="57">
        <v>45701</v>
      </c>
      <c r="AH349" s="57">
        <v>45705</v>
      </c>
      <c r="AI349" s="57">
        <v>45705.408178356498</v>
      </c>
      <c r="AJ349" s="57">
        <v>45757.599229664404</v>
      </c>
      <c r="AK349" s="57">
        <v>45757.599893634302</v>
      </c>
      <c r="AL349" s="57">
        <v>45881.489284490701</v>
      </c>
      <c r="AM349" s="57">
        <v>45881.588248576401</v>
      </c>
      <c r="AN349" s="57">
        <v>45881.617024733801</v>
      </c>
      <c r="AO349" s="57">
        <v>45939.715105902796</v>
      </c>
      <c r="AP349" s="57">
        <v>45987.560416666704</v>
      </c>
      <c r="AQ349" s="57"/>
      <c r="AR349" s="53"/>
    </row>
    <row r="350" spans="1:44" ht="35.4" x14ac:dyDescent="0.3">
      <c r="A350" s="48" t="s">
        <v>217</v>
      </c>
      <c r="B350" s="48" t="s">
        <v>233</v>
      </c>
      <c r="C350" s="48" t="s">
        <v>1119</v>
      </c>
      <c r="D350" s="49">
        <v>744</v>
      </c>
      <c r="E350" s="48" t="s">
        <v>116</v>
      </c>
      <c r="F350" s="48" t="s">
        <v>1572</v>
      </c>
      <c r="G350" s="48" t="s">
        <v>1573</v>
      </c>
      <c r="H350" s="48" t="s">
        <v>227</v>
      </c>
      <c r="I350" s="48" t="s">
        <v>222</v>
      </c>
      <c r="J350" s="48" t="s">
        <v>237</v>
      </c>
      <c r="K350" s="48" t="s">
        <v>21</v>
      </c>
      <c r="L350" s="50">
        <v>57165762.240000002</v>
      </c>
      <c r="M350" s="50">
        <v>47638135.200000003</v>
      </c>
      <c r="N350" s="51">
        <v>22</v>
      </c>
      <c r="O350" s="50">
        <v>47638135.200000003</v>
      </c>
      <c r="P350" s="51"/>
      <c r="Q350" s="50"/>
      <c r="R350" s="51"/>
      <c r="S350" s="51"/>
      <c r="T350" s="50"/>
      <c r="U350" s="51">
        <v>22</v>
      </c>
      <c r="V350" s="50">
        <v>47638135.200000003</v>
      </c>
      <c r="W350" s="51"/>
      <c r="X350" s="50"/>
      <c r="Y350" s="51"/>
      <c r="Z350" s="50"/>
      <c r="AA350" s="51"/>
      <c r="AB350" s="45">
        <v>45636</v>
      </c>
      <c r="AC350" s="45">
        <v>45643.565408877301</v>
      </c>
      <c r="AD350" s="45">
        <v>45643</v>
      </c>
      <c r="AE350" s="45">
        <v>45684</v>
      </c>
      <c r="AF350" s="45">
        <v>45699</v>
      </c>
      <c r="AG350" s="45">
        <v>45715</v>
      </c>
      <c r="AH350" s="45">
        <v>45716</v>
      </c>
      <c r="AI350" s="45">
        <v>45716.423973645797</v>
      </c>
      <c r="AJ350" s="45">
        <v>45867.3972069097</v>
      </c>
      <c r="AK350" s="45">
        <v>45867.398362812499</v>
      </c>
      <c r="AL350" s="45"/>
      <c r="AM350" s="45"/>
      <c r="AN350" s="45"/>
      <c r="AO350" s="45"/>
      <c r="AP350" s="45"/>
      <c r="AQ350" s="45"/>
      <c r="AR350" s="48"/>
    </row>
    <row r="351" spans="1:44" ht="35.4" x14ac:dyDescent="0.3">
      <c r="A351" s="53" t="s">
        <v>217</v>
      </c>
      <c r="B351" s="53" t="s">
        <v>137</v>
      </c>
      <c r="C351" s="53" t="s">
        <v>1119</v>
      </c>
      <c r="D351" s="54">
        <v>745</v>
      </c>
      <c r="E351" s="53" t="s">
        <v>1574</v>
      </c>
      <c r="F351" s="53" t="s">
        <v>1575</v>
      </c>
      <c r="G351" s="53" t="s">
        <v>1576</v>
      </c>
      <c r="H351" s="53" t="s">
        <v>227</v>
      </c>
      <c r="I351" s="53" t="s">
        <v>236</v>
      </c>
      <c r="J351" s="53" t="s">
        <v>228</v>
      </c>
      <c r="K351" s="53" t="s">
        <v>22</v>
      </c>
      <c r="L351" s="55">
        <v>17218080</v>
      </c>
      <c r="M351" s="55">
        <v>14348400</v>
      </c>
      <c r="N351" s="56">
        <v>6</v>
      </c>
      <c r="O351" s="55">
        <v>14348400</v>
      </c>
      <c r="P351" s="56">
        <v>6</v>
      </c>
      <c r="Q351" s="55">
        <v>14348400</v>
      </c>
      <c r="R351" s="56">
        <v>13639380</v>
      </c>
      <c r="S351" s="56"/>
      <c r="T351" s="55"/>
      <c r="U351" s="56"/>
      <c r="V351" s="55"/>
      <c r="W351" s="56"/>
      <c r="X351" s="55"/>
      <c r="Y351" s="56">
        <v>6</v>
      </c>
      <c r="Z351" s="55">
        <v>14348400</v>
      </c>
      <c r="AA351" s="56">
        <v>16347600</v>
      </c>
      <c r="AB351" s="57">
        <v>45442</v>
      </c>
      <c r="AC351" s="57">
        <v>45443.431758368097</v>
      </c>
      <c r="AD351" s="57"/>
      <c r="AE351" s="57">
        <v>45450</v>
      </c>
      <c r="AF351" s="57"/>
      <c r="AG351" s="57">
        <v>45464</v>
      </c>
      <c r="AH351" s="57">
        <v>45467</v>
      </c>
      <c r="AI351" s="57">
        <v>45467.396961307903</v>
      </c>
      <c r="AJ351" s="57"/>
      <c r="AK351" s="57"/>
      <c r="AL351" s="57"/>
      <c r="AM351" s="57">
        <v>45467.455152048598</v>
      </c>
      <c r="AN351" s="57">
        <v>45467.468435648101</v>
      </c>
      <c r="AO351" s="57">
        <v>45506.6434022338</v>
      </c>
      <c r="AP351" s="57">
        <v>45523.5</v>
      </c>
      <c r="AQ351" s="57">
        <v>45552.376038344897</v>
      </c>
      <c r="AR351" s="53"/>
    </row>
    <row r="352" spans="1:44" ht="35.4" x14ac:dyDescent="0.3">
      <c r="A352" s="48" t="s">
        <v>217</v>
      </c>
      <c r="B352" s="48" t="s">
        <v>137</v>
      </c>
      <c r="C352" s="48" t="s">
        <v>1119</v>
      </c>
      <c r="D352" s="49">
        <v>746</v>
      </c>
      <c r="E352" s="48" t="s">
        <v>1577</v>
      </c>
      <c r="F352" s="48" t="s">
        <v>1578</v>
      </c>
      <c r="G352" s="48" t="s">
        <v>1579</v>
      </c>
      <c r="H352" s="48" t="s">
        <v>227</v>
      </c>
      <c r="I352" s="48" t="s">
        <v>236</v>
      </c>
      <c r="J352" s="48" t="s">
        <v>223</v>
      </c>
      <c r="K352" s="48" t="s">
        <v>17</v>
      </c>
      <c r="L352" s="50">
        <v>951739664.45000005</v>
      </c>
      <c r="M352" s="50">
        <v>793116387</v>
      </c>
      <c r="N352" s="51">
        <v>1096</v>
      </c>
      <c r="O352" s="50">
        <v>793116387</v>
      </c>
      <c r="P352" s="51">
        <v>897</v>
      </c>
      <c r="Q352" s="50">
        <v>660901970.39999998</v>
      </c>
      <c r="R352" s="51">
        <v>543887053.61000001</v>
      </c>
      <c r="S352" s="51">
        <v>199</v>
      </c>
      <c r="T352" s="50">
        <v>132214416.59999999</v>
      </c>
      <c r="U352" s="51"/>
      <c r="V352" s="50"/>
      <c r="W352" s="51"/>
      <c r="X352" s="50"/>
      <c r="Y352" s="51">
        <v>896</v>
      </c>
      <c r="Z352" s="50">
        <v>660869777.11000001</v>
      </c>
      <c r="AA352" s="51">
        <v>788767634.87</v>
      </c>
      <c r="AB352" s="45">
        <v>45491</v>
      </c>
      <c r="AC352" s="45">
        <v>45498.471570682901</v>
      </c>
      <c r="AD352" s="45"/>
      <c r="AE352" s="45">
        <v>45513</v>
      </c>
      <c r="AF352" s="45"/>
      <c r="AG352" s="45">
        <v>45573</v>
      </c>
      <c r="AH352" s="45">
        <v>45574</v>
      </c>
      <c r="AI352" s="45">
        <v>45574.414345717603</v>
      </c>
      <c r="AJ352" s="45"/>
      <c r="AK352" s="45">
        <v>45607.4183520023</v>
      </c>
      <c r="AL352" s="45"/>
      <c r="AM352" s="45">
        <v>45579.399064780097</v>
      </c>
      <c r="AN352" s="45">
        <v>45596.587011342599</v>
      </c>
      <c r="AO352" s="45">
        <v>45630.852862615699</v>
      </c>
      <c r="AP352" s="45">
        <v>45644.5</v>
      </c>
      <c r="AQ352" s="45"/>
      <c r="AR352" s="48"/>
    </row>
    <row r="353" spans="1:44" ht="35.4" x14ac:dyDescent="0.3">
      <c r="A353" s="53" t="s">
        <v>217</v>
      </c>
      <c r="B353" s="53" t="s">
        <v>137</v>
      </c>
      <c r="C353" s="53" t="s">
        <v>1119</v>
      </c>
      <c r="D353" s="61">
        <v>747</v>
      </c>
      <c r="E353" s="53" t="s">
        <v>135</v>
      </c>
      <c r="F353" s="53" t="s">
        <v>1580</v>
      </c>
      <c r="G353" s="53" t="s">
        <v>1581</v>
      </c>
      <c r="H353" s="53" t="s">
        <v>227</v>
      </c>
      <c r="I353" s="53" t="s">
        <v>236</v>
      </c>
      <c r="J353" s="53" t="s">
        <v>228</v>
      </c>
      <c r="K353" s="53" t="s">
        <v>136</v>
      </c>
      <c r="L353" s="55">
        <v>95613661.200000003</v>
      </c>
      <c r="M353" s="55">
        <v>79678051</v>
      </c>
      <c r="N353" s="56">
        <v>84</v>
      </c>
      <c r="O353" s="55">
        <v>79678051</v>
      </c>
      <c r="P353" s="56">
        <v>75</v>
      </c>
      <c r="Q353" s="55">
        <v>78927113</v>
      </c>
      <c r="R353" s="56">
        <v>73382548.120000005</v>
      </c>
      <c r="S353" s="56">
        <v>9</v>
      </c>
      <c r="T353" s="55">
        <v>750938</v>
      </c>
      <c r="U353" s="56"/>
      <c r="V353" s="55"/>
      <c r="W353" s="56"/>
      <c r="X353" s="55"/>
      <c r="Y353" s="56">
        <v>75</v>
      </c>
      <c r="Z353" s="55">
        <v>78927113</v>
      </c>
      <c r="AA353" s="56">
        <v>73810998.129999995</v>
      </c>
      <c r="AB353" s="57">
        <v>45562</v>
      </c>
      <c r="AC353" s="57">
        <v>45562.690509756903</v>
      </c>
      <c r="AD353" s="57"/>
      <c r="AE353" s="57">
        <v>45574</v>
      </c>
      <c r="AF353" s="57"/>
      <c r="AG353" s="57">
        <v>45588</v>
      </c>
      <c r="AH353" s="57">
        <v>45589</v>
      </c>
      <c r="AI353" s="57">
        <v>45589.586673726903</v>
      </c>
      <c r="AJ353" s="57"/>
      <c r="AK353" s="57">
        <v>45615.445372303198</v>
      </c>
      <c r="AL353" s="57"/>
      <c r="AM353" s="57">
        <v>45589.668021909703</v>
      </c>
      <c r="AN353" s="57">
        <v>45628.607075034699</v>
      </c>
      <c r="AO353" s="57">
        <v>45639.488174189799</v>
      </c>
      <c r="AP353" s="57">
        <v>45674.693749999999</v>
      </c>
      <c r="AQ353" s="57">
        <v>45679.597665624999</v>
      </c>
      <c r="AR353" s="53"/>
    </row>
    <row r="354" spans="1:44" ht="35.4" x14ac:dyDescent="0.3">
      <c r="A354" s="48" t="s">
        <v>217</v>
      </c>
      <c r="B354" s="48" t="s">
        <v>137</v>
      </c>
      <c r="C354" s="48" t="s">
        <v>1119</v>
      </c>
      <c r="D354" s="61">
        <v>748</v>
      </c>
      <c r="E354" s="48" t="s">
        <v>138</v>
      </c>
      <c r="F354" s="48" t="s">
        <v>1582</v>
      </c>
      <c r="G354" s="48" t="s">
        <v>1583</v>
      </c>
      <c r="H354" s="48" t="s">
        <v>227</v>
      </c>
      <c r="I354" s="48" t="s">
        <v>236</v>
      </c>
      <c r="J354" s="48" t="s">
        <v>228</v>
      </c>
      <c r="K354" s="48" t="s">
        <v>22</v>
      </c>
      <c r="L354" s="50">
        <v>210103704.00999999</v>
      </c>
      <c r="M354" s="50">
        <v>175086420.00999999</v>
      </c>
      <c r="N354" s="51">
        <v>39</v>
      </c>
      <c r="O354" s="50">
        <v>175086420.00999999</v>
      </c>
      <c r="P354" s="51">
        <v>39</v>
      </c>
      <c r="Q354" s="50">
        <v>175086420.00999999</v>
      </c>
      <c r="R354" s="51">
        <v>170388337</v>
      </c>
      <c r="S354" s="51"/>
      <c r="T354" s="50"/>
      <c r="U354" s="51"/>
      <c r="V354" s="50"/>
      <c r="W354" s="51"/>
      <c r="X354" s="50"/>
      <c r="Y354" s="51">
        <v>39</v>
      </c>
      <c r="Z354" s="50">
        <v>175086420.00999999</v>
      </c>
      <c r="AA354" s="51">
        <v>167619800.80000001</v>
      </c>
      <c r="AB354" s="45">
        <v>45624</v>
      </c>
      <c r="AC354" s="45">
        <v>45624.702056134302</v>
      </c>
      <c r="AD354" s="45"/>
      <c r="AE354" s="45">
        <v>45632</v>
      </c>
      <c r="AF354" s="45"/>
      <c r="AG354" s="45">
        <v>45644</v>
      </c>
      <c r="AH354" s="45">
        <v>45645</v>
      </c>
      <c r="AI354" s="45">
        <v>45645.409106678198</v>
      </c>
      <c r="AJ354" s="45"/>
      <c r="AK354" s="45"/>
      <c r="AL354" s="45"/>
      <c r="AM354" s="45">
        <v>45645.610385185202</v>
      </c>
      <c r="AN354" s="45">
        <v>45645.803252164304</v>
      </c>
      <c r="AO354" s="45">
        <v>45693.668956944399</v>
      </c>
      <c r="AP354" s="45">
        <v>45723.5</v>
      </c>
      <c r="AQ354" s="45">
        <v>45734.6351699074</v>
      </c>
      <c r="AR354" s="48"/>
    </row>
    <row r="355" spans="1:44" ht="46.8" x14ac:dyDescent="0.3">
      <c r="A355" s="53" t="s">
        <v>217</v>
      </c>
      <c r="B355" s="53" t="s">
        <v>218</v>
      </c>
      <c r="C355" s="53" t="s">
        <v>1119</v>
      </c>
      <c r="D355" s="54">
        <v>751</v>
      </c>
      <c r="E355" s="53" t="s">
        <v>1584</v>
      </c>
      <c r="F355" s="53" t="s">
        <v>1585</v>
      </c>
      <c r="G355" s="53" t="s">
        <v>1586</v>
      </c>
      <c r="H355" s="53" t="s">
        <v>221</v>
      </c>
      <c r="I355" s="53" t="s">
        <v>222</v>
      </c>
      <c r="J355" s="53" t="s">
        <v>228</v>
      </c>
      <c r="K355" s="53" t="s">
        <v>18</v>
      </c>
      <c r="L355" s="55">
        <v>6243880</v>
      </c>
      <c r="M355" s="55">
        <v>2491200</v>
      </c>
      <c r="N355" s="56">
        <v>1</v>
      </c>
      <c r="O355" s="55">
        <v>2491200</v>
      </c>
      <c r="P355" s="56">
        <v>1</v>
      </c>
      <c r="Q355" s="55">
        <v>2491200</v>
      </c>
      <c r="R355" s="56">
        <v>1651800</v>
      </c>
      <c r="S355" s="56"/>
      <c r="T355" s="55"/>
      <c r="U355" s="56"/>
      <c r="V355" s="55"/>
      <c r="W355" s="56"/>
      <c r="X355" s="55"/>
      <c r="Y355" s="56"/>
      <c r="Z355" s="55"/>
      <c r="AA355" s="56"/>
      <c r="AB355" s="57">
        <v>45432</v>
      </c>
      <c r="AC355" s="57">
        <v>45435.705667743103</v>
      </c>
      <c r="AD355" s="57">
        <v>45435</v>
      </c>
      <c r="AE355" s="57">
        <v>45460</v>
      </c>
      <c r="AF355" s="57"/>
      <c r="AG355" s="57">
        <v>45470</v>
      </c>
      <c r="AH355" s="57">
        <v>45471</v>
      </c>
      <c r="AI355" s="57">
        <v>45471.421543402801</v>
      </c>
      <c r="AJ355" s="57">
        <v>45491.634541817097</v>
      </c>
      <c r="AK355" s="57">
        <v>45491.635023993098</v>
      </c>
      <c r="AL355" s="57">
        <v>45498.716688923603</v>
      </c>
      <c r="AM355" s="57">
        <v>45502.402111921299</v>
      </c>
      <c r="AN355" s="57">
        <v>45502.404998182901</v>
      </c>
      <c r="AO355" s="57">
        <v>45567.439331793998</v>
      </c>
      <c r="AP355" s="57"/>
      <c r="AQ355" s="57">
        <v>45567.439331793998</v>
      </c>
      <c r="AR355" s="53" t="s">
        <v>1587</v>
      </c>
    </row>
    <row r="356" spans="1:44" ht="35.4" x14ac:dyDescent="0.3">
      <c r="A356" s="48" t="s">
        <v>217</v>
      </c>
      <c r="B356" s="48" t="s">
        <v>218</v>
      </c>
      <c r="C356" s="48" t="s">
        <v>1119</v>
      </c>
      <c r="D356" s="60">
        <v>752</v>
      </c>
      <c r="E356" s="48" t="s">
        <v>1588</v>
      </c>
      <c r="F356" s="48" t="s">
        <v>1588</v>
      </c>
      <c r="G356" s="48" t="s">
        <v>1589</v>
      </c>
      <c r="H356" s="48" t="s">
        <v>221</v>
      </c>
      <c r="I356" s="48" t="s">
        <v>222</v>
      </c>
      <c r="J356" s="48" t="s">
        <v>228</v>
      </c>
      <c r="K356" s="48" t="s">
        <v>28</v>
      </c>
      <c r="L356" s="50">
        <v>4960000</v>
      </c>
      <c r="M356" s="50">
        <v>1650000</v>
      </c>
      <c r="N356" s="51">
        <v>1</v>
      </c>
      <c r="O356" s="50">
        <v>1650000</v>
      </c>
      <c r="P356" s="51">
        <v>1</v>
      </c>
      <c r="Q356" s="50">
        <v>1650000</v>
      </c>
      <c r="R356" s="51">
        <v>1380504.82</v>
      </c>
      <c r="S356" s="51"/>
      <c r="T356" s="50"/>
      <c r="U356" s="51"/>
      <c r="V356" s="50"/>
      <c r="W356" s="51"/>
      <c r="X356" s="50"/>
      <c r="Y356" s="51"/>
      <c r="Z356" s="50"/>
      <c r="AA356" s="51"/>
      <c r="AB356" s="45">
        <v>45629</v>
      </c>
      <c r="AC356" s="45">
        <v>45632.670707835699</v>
      </c>
      <c r="AD356" s="45">
        <v>45632</v>
      </c>
      <c r="AE356" s="45">
        <v>45657</v>
      </c>
      <c r="AF356" s="45"/>
      <c r="AG356" s="45">
        <v>45677</v>
      </c>
      <c r="AH356" s="45">
        <v>45678</v>
      </c>
      <c r="AI356" s="45">
        <v>45678.419943090303</v>
      </c>
      <c r="AJ356" s="45">
        <v>45702.447497719899</v>
      </c>
      <c r="AK356" s="45">
        <v>45702.447705057901</v>
      </c>
      <c r="AL356" s="45">
        <v>45722.413647303198</v>
      </c>
      <c r="AM356" s="45">
        <v>45733.404641782399</v>
      </c>
      <c r="AN356" s="45">
        <v>45733.409496412001</v>
      </c>
      <c r="AO356" s="45">
        <v>45758.664947569399</v>
      </c>
      <c r="AP356" s="45"/>
      <c r="AQ356" s="45">
        <v>45758.664947569399</v>
      </c>
      <c r="AR356" s="48" t="s">
        <v>1590</v>
      </c>
    </row>
    <row r="357" spans="1:44" ht="46.8" x14ac:dyDescent="0.3">
      <c r="A357" s="53" t="s">
        <v>217</v>
      </c>
      <c r="B357" s="53" t="s">
        <v>218</v>
      </c>
      <c r="C357" s="53" t="s">
        <v>1119</v>
      </c>
      <c r="D357" s="61">
        <v>753</v>
      </c>
      <c r="E357" s="53" t="s">
        <v>150</v>
      </c>
      <c r="F357" s="53" t="s">
        <v>1591</v>
      </c>
      <c r="G357" s="53" t="s">
        <v>1592</v>
      </c>
      <c r="H357" s="53" t="s">
        <v>227</v>
      </c>
      <c r="I357" s="53" t="s">
        <v>222</v>
      </c>
      <c r="J357" s="53" t="s">
        <v>228</v>
      </c>
      <c r="K357" s="53" t="s">
        <v>151</v>
      </c>
      <c r="L357" s="55">
        <v>10942800</v>
      </c>
      <c r="M357" s="55">
        <v>4559500</v>
      </c>
      <c r="N357" s="56">
        <v>1</v>
      </c>
      <c r="O357" s="55">
        <v>4559500</v>
      </c>
      <c r="P357" s="56">
        <v>1</v>
      </c>
      <c r="Q357" s="55">
        <v>4559500</v>
      </c>
      <c r="R357" s="56">
        <v>3646813.39</v>
      </c>
      <c r="S357" s="56"/>
      <c r="T357" s="55"/>
      <c r="U357" s="56"/>
      <c r="V357" s="55"/>
      <c r="W357" s="56"/>
      <c r="X357" s="55"/>
      <c r="Y357" s="56">
        <v>1</v>
      </c>
      <c r="Z357" s="55">
        <v>4559500</v>
      </c>
      <c r="AA357" s="56">
        <v>4559500</v>
      </c>
      <c r="AB357" s="57">
        <v>45604</v>
      </c>
      <c r="AC357" s="57">
        <v>45608.405721875002</v>
      </c>
      <c r="AD357" s="57">
        <v>45608</v>
      </c>
      <c r="AE357" s="57">
        <v>45631</v>
      </c>
      <c r="AF357" s="57"/>
      <c r="AG357" s="57">
        <v>45645</v>
      </c>
      <c r="AH357" s="57">
        <v>45646</v>
      </c>
      <c r="AI357" s="57">
        <v>45646.400666169</v>
      </c>
      <c r="AJ357" s="57">
        <v>45680.503734722202</v>
      </c>
      <c r="AK357" s="57">
        <v>45680.504601967601</v>
      </c>
      <c r="AL357" s="57">
        <v>45685.723185995397</v>
      </c>
      <c r="AM357" s="57">
        <v>45688.505364270801</v>
      </c>
      <c r="AN357" s="57">
        <v>45688.511779780099</v>
      </c>
      <c r="AO357" s="57">
        <v>45740.586305821802</v>
      </c>
      <c r="AP357" s="57">
        <v>45786.5</v>
      </c>
      <c r="AQ357" s="57">
        <v>45776.071124039401</v>
      </c>
      <c r="AR357" s="53" t="s">
        <v>1593</v>
      </c>
    </row>
    <row r="358" spans="1:44" ht="58.2" x14ac:dyDescent="0.3">
      <c r="A358" s="48" t="s">
        <v>217</v>
      </c>
      <c r="B358" s="48" t="s">
        <v>218</v>
      </c>
      <c r="C358" s="48" t="s">
        <v>1119</v>
      </c>
      <c r="D358" s="49">
        <v>755</v>
      </c>
      <c r="E358" s="48" t="s">
        <v>1594</v>
      </c>
      <c r="F358" s="48" t="s">
        <v>1595</v>
      </c>
      <c r="G358" s="46" t="s">
        <v>1596</v>
      </c>
      <c r="H358" s="48" t="s">
        <v>221</v>
      </c>
      <c r="I358" s="48" t="s">
        <v>222</v>
      </c>
      <c r="J358" s="48" t="s">
        <v>228</v>
      </c>
      <c r="K358" s="48" t="s">
        <v>161</v>
      </c>
      <c r="L358" s="50">
        <v>2137431.34</v>
      </c>
      <c r="M358" s="50">
        <v>144875.82</v>
      </c>
      <c r="N358" s="51">
        <v>1</v>
      </c>
      <c r="O358" s="50">
        <v>144875.82</v>
      </c>
      <c r="P358" s="51">
        <v>1</v>
      </c>
      <c r="Q358" s="50">
        <v>144875.82</v>
      </c>
      <c r="R358" s="51">
        <v>1.45</v>
      </c>
      <c r="S358" s="51"/>
      <c r="T358" s="50"/>
      <c r="U358" s="51"/>
      <c r="V358" s="50"/>
      <c r="W358" s="51"/>
      <c r="X358" s="50"/>
      <c r="Y358" s="51"/>
      <c r="Z358" s="50"/>
      <c r="AA358" s="51"/>
      <c r="AB358" s="45">
        <v>45414</v>
      </c>
      <c r="AC358" s="45">
        <v>45414.759536724501</v>
      </c>
      <c r="AD358" s="45">
        <v>45414</v>
      </c>
      <c r="AE358" s="45">
        <v>45439</v>
      </c>
      <c r="AF358" s="45"/>
      <c r="AG358" s="45">
        <v>45453</v>
      </c>
      <c r="AH358" s="45">
        <v>45453</v>
      </c>
      <c r="AI358" s="45">
        <v>45453.643032870401</v>
      </c>
      <c r="AJ358" s="45"/>
      <c r="AK358" s="45">
        <v>45482.627301886598</v>
      </c>
      <c r="AL358" s="45">
        <v>45560.614055787002</v>
      </c>
      <c r="AM358" s="45">
        <v>45566.6158321412</v>
      </c>
      <c r="AN358" s="45">
        <v>45566.633653854202</v>
      </c>
      <c r="AO358" s="45">
        <v>45611.435935416703</v>
      </c>
      <c r="AP358" s="45"/>
      <c r="AQ358" s="45">
        <v>45611.435935416703</v>
      </c>
      <c r="AR358" s="48" t="s">
        <v>1597</v>
      </c>
    </row>
    <row r="359" spans="1:44" ht="58.2" x14ac:dyDescent="0.3">
      <c r="A359" s="53" t="s">
        <v>217</v>
      </c>
      <c r="B359" s="53" t="s">
        <v>218</v>
      </c>
      <c r="C359" s="53" t="s">
        <v>1119</v>
      </c>
      <c r="D359" s="54">
        <v>756</v>
      </c>
      <c r="E359" s="53" t="s">
        <v>1598</v>
      </c>
      <c r="F359" s="53" t="s">
        <v>1599</v>
      </c>
      <c r="G359" s="53" t="s">
        <v>1600</v>
      </c>
      <c r="H359" s="53" t="s">
        <v>221</v>
      </c>
      <c r="I359" s="53" t="s">
        <v>222</v>
      </c>
      <c r="J359" s="53" t="s">
        <v>228</v>
      </c>
      <c r="K359" s="53" t="s">
        <v>161</v>
      </c>
      <c r="L359" s="55">
        <v>390661.42</v>
      </c>
      <c r="M359" s="55">
        <v>40679.26</v>
      </c>
      <c r="N359" s="56">
        <v>1</v>
      </c>
      <c r="O359" s="55">
        <v>40679.26</v>
      </c>
      <c r="P359" s="56">
        <v>1</v>
      </c>
      <c r="Q359" s="55">
        <v>40679.26</v>
      </c>
      <c r="R359" s="56">
        <v>2001.83</v>
      </c>
      <c r="S359" s="56"/>
      <c r="T359" s="55"/>
      <c r="U359" s="56"/>
      <c r="V359" s="55"/>
      <c r="W359" s="56"/>
      <c r="X359" s="55"/>
      <c r="Y359" s="56"/>
      <c r="Z359" s="55"/>
      <c r="AA359" s="56"/>
      <c r="AB359" s="57">
        <v>45449</v>
      </c>
      <c r="AC359" s="57">
        <v>45455.395042592601</v>
      </c>
      <c r="AD359" s="57">
        <v>45455</v>
      </c>
      <c r="AE359" s="57">
        <v>45476</v>
      </c>
      <c r="AF359" s="57"/>
      <c r="AG359" s="57">
        <v>45488</v>
      </c>
      <c r="AH359" s="57">
        <v>45489</v>
      </c>
      <c r="AI359" s="57">
        <v>45489.462254201397</v>
      </c>
      <c r="AJ359" s="57"/>
      <c r="AK359" s="57">
        <v>45510.401337962998</v>
      </c>
      <c r="AL359" s="57">
        <v>45573.512443518499</v>
      </c>
      <c r="AM359" s="57">
        <v>45573.5139241898</v>
      </c>
      <c r="AN359" s="57">
        <v>45573.514881400501</v>
      </c>
      <c r="AO359" s="57">
        <v>45624.377080636601</v>
      </c>
      <c r="AP359" s="57"/>
      <c r="AQ359" s="57">
        <v>45624.377080636601</v>
      </c>
      <c r="AR359" s="53" t="s">
        <v>1601</v>
      </c>
    </row>
    <row r="360" spans="1:44" ht="81" x14ac:dyDescent="0.3">
      <c r="A360" s="48" t="s">
        <v>217</v>
      </c>
      <c r="B360" s="48" t="s">
        <v>218</v>
      </c>
      <c r="C360" s="48" t="s">
        <v>1119</v>
      </c>
      <c r="D360" s="60">
        <v>757</v>
      </c>
      <c r="E360" s="48" t="s">
        <v>160</v>
      </c>
      <c r="F360" s="48" t="s">
        <v>1602</v>
      </c>
      <c r="G360" s="46" t="s">
        <v>1603</v>
      </c>
      <c r="H360" s="48" t="s">
        <v>227</v>
      </c>
      <c r="I360" s="48" t="s">
        <v>222</v>
      </c>
      <c r="J360" s="48" t="s">
        <v>223</v>
      </c>
      <c r="K360" s="48" t="s">
        <v>161</v>
      </c>
      <c r="L360" s="50">
        <v>12817995.199999999</v>
      </c>
      <c r="M360" s="50">
        <v>8011247</v>
      </c>
      <c r="N360" s="51">
        <v>2</v>
      </c>
      <c r="O360" s="50">
        <v>8011247</v>
      </c>
      <c r="P360" s="51">
        <v>2</v>
      </c>
      <c r="Q360" s="50">
        <v>8011247</v>
      </c>
      <c r="R360" s="51">
        <v>6528.69</v>
      </c>
      <c r="S360" s="51"/>
      <c r="T360" s="50"/>
      <c r="U360" s="51"/>
      <c r="V360" s="50"/>
      <c r="W360" s="51"/>
      <c r="X360" s="50"/>
      <c r="Y360" s="51"/>
      <c r="Z360" s="50"/>
      <c r="AA360" s="51"/>
      <c r="AB360" s="45">
        <v>45511</v>
      </c>
      <c r="AC360" s="45">
        <v>45518.360069675902</v>
      </c>
      <c r="AD360" s="45">
        <v>45518</v>
      </c>
      <c r="AE360" s="45">
        <v>45551</v>
      </c>
      <c r="AF360" s="45"/>
      <c r="AG360" s="45">
        <v>45567</v>
      </c>
      <c r="AH360" s="45">
        <v>45568</v>
      </c>
      <c r="AI360" s="45">
        <v>45568.4255970718</v>
      </c>
      <c r="AJ360" s="45">
        <v>45610.608958946803</v>
      </c>
      <c r="AK360" s="45">
        <v>45610.609998263899</v>
      </c>
      <c r="AL360" s="45">
        <v>45751.384104363402</v>
      </c>
      <c r="AM360" s="45">
        <v>45702.439075196802</v>
      </c>
      <c r="AN360" s="45">
        <v>45751.436634756901</v>
      </c>
      <c r="AO360" s="45">
        <v>45754.706077546303</v>
      </c>
      <c r="AP360" s="45"/>
      <c r="AQ360" s="45"/>
      <c r="AR360" s="48"/>
    </row>
    <row r="361" spans="1:44" ht="46.8" x14ac:dyDescent="0.3">
      <c r="A361" s="53" t="s">
        <v>217</v>
      </c>
      <c r="B361" s="53" t="s">
        <v>251</v>
      </c>
      <c r="C361" s="53" t="s">
        <v>1119</v>
      </c>
      <c r="D361" s="54">
        <v>760</v>
      </c>
      <c r="E361" s="53" t="s">
        <v>1604</v>
      </c>
      <c r="F361" s="53" t="s">
        <v>1605</v>
      </c>
      <c r="G361" s="53" t="s">
        <v>1606</v>
      </c>
      <c r="H361" s="53" t="s">
        <v>221</v>
      </c>
      <c r="I361" s="53" t="s">
        <v>276</v>
      </c>
      <c r="J361" s="53" t="s">
        <v>228</v>
      </c>
      <c r="K361" s="53" t="s">
        <v>161</v>
      </c>
      <c r="L361" s="55">
        <v>466310</v>
      </c>
      <c r="M361" s="55">
        <v>444660.42</v>
      </c>
      <c r="N361" s="56">
        <v>1</v>
      </c>
      <c r="O361" s="55">
        <v>444660.42</v>
      </c>
      <c r="P361" s="56">
        <v>1</v>
      </c>
      <c r="Q361" s="55">
        <v>444660.42</v>
      </c>
      <c r="R361" s="56">
        <v>363821.16</v>
      </c>
      <c r="S361" s="56"/>
      <c r="T361" s="55"/>
      <c r="U361" s="56"/>
      <c r="V361" s="55"/>
      <c r="W361" s="56"/>
      <c r="X361" s="55"/>
      <c r="Y361" s="56"/>
      <c r="Z361" s="55"/>
      <c r="AA361" s="56"/>
      <c r="AB361" s="57">
        <v>45505</v>
      </c>
      <c r="AC361" s="57">
        <v>45506.466877430597</v>
      </c>
      <c r="AD361" s="57">
        <v>45506</v>
      </c>
      <c r="AE361" s="57">
        <v>45548</v>
      </c>
      <c r="AF361" s="57"/>
      <c r="AG361" s="57">
        <v>45558</v>
      </c>
      <c r="AH361" s="57">
        <v>45559</v>
      </c>
      <c r="AI361" s="57">
        <v>45559.422936423602</v>
      </c>
      <c r="AJ361" s="57"/>
      <c r="AK361" s="57"/>
      <c r="AL361" s="57"/>
      <c r="AM361" s="57">
        <v>45559.460726851903</v>
      </c>
      <c r="AN361" s="57">
        <v>45559.467369131897</v>
      </c>
      <c r="AO361" s="57">
        <v>45586.6851676273</v>
      </c>
      <c r="AP361" s="57"/>
      <c r="AQ361" s="57">
        <v>45586.6851676273</v>
      </c>
      <c r="AR361" s="53" t="s">
        <v>1607</v>
      </c>
    </row>
    <row r="362" spans="1:44" ht="35.4" x14ac:dyDescent="0.3">
      <c r="A362" s="48" t="s">
        <v>217</v>
      </c>
      <c r="B362" s="48" t="s">
        <v>218</v>
      </c>
      <c r="C362" s="48" t="s">
        <v>1119</v>
      </c>
      <c r="D362" s="49">
        <v>761</v>
      </c>
      <c r="E362" s="48" t="s">
        <v>1608</v>
      </c>
      <c r="F362" s="48" t="s">
        <v>1609</v>
      </c>
      <c r="G362" s="48" t="s">
        <v>1610</v>
      </c>
      <c r="H362" s="48" t="s">
        <v>227</v>
      </c>
      <c r="I362" s="48" t="s">
        <v>222</v>
      </c>
      <c r="J362" s="48" t="s">
        <v>228</v>
      </c>
      <c r="K362" s="48" t="s">
        <v>33</v>
      </c>
      <c r="L362" s="50">
        <v>15181126.82</v>
      </c>
      <c r="M362" s="50">
        <v>13602500.109999999</v>
      </c>
      <c r="N362" s="51">
        <v>2</v>
      </c>
      <c r="O362" s="50">
        <v>13602500.109999999</v>
      </c>
      <c r="P362" s="51">
        <v>2</v>
      </c>
      <c r="Q362" s="50">
        <v>13602500.109999999</v>
      </c>
      <c r="R362" s="51">
        <v>12770056.800000001</v>
      </c>
      <c r="S362" s="51"/>
      <c r="T362" s="50"/>
      <c r="U362" s="51"/>
      <c r="V362" s="50"/>
      <c r="W362" s="51"/>
      <c r="X362" s="50"/>
      <c r="Y362" s="51">
        <v>2</v>
      </c>
      <c r="Z362" s="50">
        <v>13602500.109999999</v>
      </c>
      <c r="AA362" s="51">
        <v>13147063.9</v>
      </c>
      <c r="AB362" s="45">
        <v>45454</v>
      </c>
      <c r="AC362" s="45">
        <v>45455.460452430598</v>
      </c>
      <c r="AD362" s="45">
        <v>45455</v>
      </c>
      <c r="AE362" s="45">
        <v>45473</v>
      </c>
      <c r="AF362" s="45"/>
      <c r="AG362" s="45">
        <v>45488</v>
      </c>
      <c r="AH362" s="45">
        <v>45489</v>
      </c>
      <c r="AI362" s="45">
        <v>45489.461808715299</v>
      </c>
      <c r="AJ362" s="45">
        <v>45496.464802430601</v>
      </c>
      <c r="AK362" s="45">
        <v>45496.465264432903</v>
      </c>
      <c r="AL362" s="45">
        <v>45497.474022453702</v>
      </c>
      <c r="AM362" s="45">
        <v>45498.632666122699</v>
      </c>
      <c r="AN362" s="45">
        <v>45498.680519791698</v>
      </c>
      <c r="AO362" s="45">
        <v>45532.595010300902</v>
      </c>
      <c r="AP362" s="45">
        <v>45546.5</v>
      </c>
      <c r="AQ362" s="45">
        <v>45546.519440243101</v>
      </c>
      <c r="AR362" s="48"/>
    </row>
    <row r="363" spans="1:44" ht="69.599999999999994" x14ac:dyDescent="0.3">
      <c r="A363" s="53" t="s">
        <v>217</v>
      </c>
      <c r="B363" s="53" t="s">
        <v>251</v>
      </c>
      <c r="C363" s="53" t="s">
        <v>1119</v>
      </c>
      <c r="D363" s="54">
        <v>762</v>
      </c>
      <c r="E363" s="53" t="s">
        <v>1611</v>
      </c>
      <c r="F363" s="53" t="s">
        <v>1612</v>
      </c>
      <c r="G363" s="53" t="s">
        <v>1613</v>
      </c>
      <c r="H363" s="53" t="s">
        <v>221</v>
      </c>
      <c r="I363" s="53" t="s">
        <v>276</v>
      </c>
      <c r="J363" s="53" t="s">
        <v>228</v>
      </c>
      <c r="K363" s="53" t="s">
        <v>161</v>
      </c>
      <c r="L363" s="55">
        <v>1167085.46</v>
      </c>
      <c r="M363" s="55">
        <v>658785.11</v>
      </c>
      <c r="N363" s="56">
        <v>1</v>
      </c>
      <c r="O363" s="55">
        <v>658785.11</v>
      </c>
      <c r="P363" s="56">
        <v>1</v>
      </c>
      <c r="Q363" s="55">
        <v>658785.11</v>
      </c>
      <c r="R363" s="56">
        <v>589876.18999999994</v>
      </c>
      <c r="S363" s="56"/>
      <c r="T363" s="55"/>
      <c r="U363" s="56"/>
      <c r="V363" s="55"/>
      <c r="W363" s="56"/>
      <c r="X363" s="55"/>
      <c r="Y363" s="56"/>
      <c r="Z363" s="55"/>
      <c r="AA363" s="56"/>
      <c r="AB363" s="57">
        <v>45524</v>
      </c>
      <c r="AC363" s="57">
        <v>45530.443062418999</v>
      </c>
      <c r="AD363" s="57">
        <v>45530</v>
      </c>
      <c r="AE363" s="57">
        <v>45552</v>
      </c>
      <c r="AF363" s="57"/>
      <c r="AG363" s="57">
        <v>45565</v>
      </c>
      <c r="AH363" s="57">
        <v>45566</v>
      </c>
      <c r="AI363" s="57">
        <v>45566.419399652797</v>
      </c>
      <c r="AJ363" s="57"/>
      <c r="AK363" s="57"/>
      <c r="AL363" s="57"/>
      <c r="AM363" s="57">
        <v>45566.535229282403</v>
      </c>
      <c r="AN363" s="57">
        <v>45572.612531168998</v>
      </c>
      <c r="AO363" s="57">
        <v>45611.722180752302</v>
      </c>
      <c r="AP363" s="57"/>
      <c r="AQ363" s="57">
        <v>45611.722180752302</v>
      </c>
      <c r="AR363" s="53" t="s">
        <v>1614</v>
      </c>
    </row>
    <row r="364" spans="1:44" ht="46.8" x14ac:dyDescent="0.3">
      <c r="A364" s="48" t="s">
        <v>217</v>
      </c>
      <c r="B364" s="48" t="s">
        <v>218</v>
      </c>
      <c r="C364" s="48" t="s">
        <v>1119</v>
      </c>
      <c r="D364" s="60">
        <v>763</v>
      </c>
      <c r="E364" s="48" t="s">
        <v>162</v>
      </c>
      <c r="F364" s="48" t="s">
        <v>1615</v>
      </c>
      <c r="G364" s="48" t="s">
        <v>1616</v>
      </c>
      <c r="H364" s="48" t="s">
        <v>227</v>
      </c>
      <c r="I364" s="48" t="s">
        <v>222</v>
      </c>
      <c r="J364" s="48" t="s">
        <v>228</v>
      </c>
      <c r="K364" s="48" t="s">
        <v>161</v>
      </c>
      <c r="L364" s="50">
        <v>22467036.129999999</v>
      </c>
      <c r="M364" s="50">
        <v>22467036.129999999</v>
      </c>
      <c r="N364" s="51">
        <v>1</v>
      </c>
      <c r="O364" s="50">
        <v>22467036.129999999</v>
      </c>
      <c r="P364" s="51">
        <v>1</v>
      </c>
      <c r="Q364" s="50">
        <v>22467036.129999999</v>
      </c>
      <c r="R364" s="51">
        <v>22467036.129999999</v>
      </c>
      <c r="S364" s="51"/>
      <c r="T364" s="50"/>
      <c r="U364" s="51"/>
      <c r="V364" s="50"/>
      <c r="W364" s="51"/>
      <c r="X364" s="50"/>
      <c r="Y364" s="51"/>
      <c r="Z364" s="50"/>
      <c r="AA364" s="51"/>
      <c r="AB364" s="45">
        <v>45560</v>
      </c>
      <c r="AC364" s="45">
        <v>45565.427510960697</v>
      </c>
      <c r="AD364" s="45">
        <v>45565</v>
      </c>
      <c r="AE364" s="45">
        <v>45607</v>
      </c>
      <c r="AF364" s="45"/>
      <c r="AG364" s="45">
        <v>45621</v>
      </c>
      <c r="AH364" s="45">
        <v>45622</v>
      </c>
      <c r="AI364" s="45">
        <v>45622.424885069398</v>
      </c>
      <c r="AJ364" s="45">
        <v>45666.632555324097</v>
      </c>
      <c r="AK364" s="45">
        <v>45666.632916238399</v>
      </c>
      <c r="AL364" s="45">
        <v>45687.685059490701</v>
      </c>
      <c r="AM364" s="45">
        <v>45687.689432638901</v>
      </c>
      <c r="AN364" s="45">
        <v>45687.693285613401</v>
      </c>
      <c r="AO364" s="45">
        <v>45750.735334490702</v>
      </c>
      <c r="AP364" s="45"/>
      <c r="AQ364" s="45">
        <v>45930.067221794001</v>
      </c>
      <c r="AR364" s="48" t="s">
        <v>1617</v>
      </c>
    </row>
    <row r="365" spans="1:44" ht="58.2" x14ac:dyDescent="0.3">
      <c r="A365" s="53" t="s">
        <v>217</v>
      </c>
      <c r="B365" s="53" t="s">
        <v>218</v>
      </c>
      <c r="C365" s="53" t="s">
        <v>1119</v>
      </c>
      <c r="D365" s="54">
        <v>765</v>
      </c>
      <c r="E365" s="53" t="s">
        <v>1618</v>
      </c>
      <c r="F365" s="53" t="s">
        <v>1619</v>
      </c>
      <c r="G365" s="59" t="s">
        <v>1620</v>
      </c>
      <c r="H365" s="53" t="s">
        <v>227</v>
      </c>
      <c r="I365" s="53" t="s">
        <v>222</v>
      </c>
      <c r="J365" s="53" t="s">
        <v>228</v>
      </c>
      <c r="K365" s="53" t="s">
        <v>30</v>
      </c>
      <c r="L365" s="55">
        <v>27027800.5</v>
      </c>
      <c r="M365" s="55">
        <v>20392240</v>
      </c>
      <c r="N365" s="56">
        <v>3</v>
      </c>
      <c r="O365" s="55">
        <v>20392240</v>
      </c>
      <c r="P365" s="56">
        <v>3</v>
      </c>
      <c r="Q365" s="55">
        <v>20392240</v>
      </c>
      <c r="R365" s="56">
        <v>19470457.239999998</v>
      </c>
      <c r="S365" s="56"/>
      <c r="T365" s="55"/>
      <c r="U365" s="56"/>
      <c r="V365" s="55"/>
      <c r="W365" s="56"/>
      <c r="X365" s="55"/>
      <c r="Y365" s="56">
        <v>3</v>
      </c>
      <c r="Z365" s="55">
        <v>20392240</v>
      </c>
      <c r="AA365" s="56">
        <v>19476557.239999998</v>
      </c>
      <c r="AB365" s="57">
        <v>45421</v>
      </c>
      <c r="AC365" s="57">
        <v>45425.470943599503</v>
      </c>
      <c r="AD365" s="57">
        <v>45425</v>
      </c>
      <c r="AE365" s="57">
        <v>45457</v>
      </c>
      <c r="AF365" s="57"/>
      <c r="AG365" s="57">
        <v>45468</v>
      </c>
      <c r="AH365" s="57">
        <v>45469</v>
      </c>
      <c r="AI365" s="57">
        <v>45469.423463310202</v>
      </c>
      <c r="AJ365" s="57">
        <v>45492.430626157402</v>
      </c>
      <c r="AK365" s="57">
        <v>45492.432029085699</v>
      </c>
      <c r="AL365" s="57">
        <v>45509.518420173597</v>
      </c>
      <c r="AM365" s="57">
        <v>45510.540530173603</v>
      </c>
      <c r="AN365" s="57">
        <v>45510.549391088003</v>
      </c>
      <c r="AO365" s="57">
        <v>45568.7909160532</v>
      </c>
      <c r="AP365" s="57">
        <v>45631.593055555597</v>
      </c>
      <c r="AQ365" s="57">
        <v>45631.443458333299</v>
      </c>
      <c r="AR365" s="53"/>
    </row>
    <row r="366" spans="1:44" ht="46.8" x14ac:dyDescent="0.3">
      <c r="A366" s="48" t="s">
        <v>217</v>
      </c>
      <c r="B366" s="48" t="s">
        <v>218</v>
      </c>
      <c r="C366" s="48" t="s">
        <v>1119</v>
      </c>
      <c r="D366" s="49">
        <v>766</v>
      </c>
      <c r="E366" s="48" t="s">
        <v>1621</v>
      </c>
      <c r="F366" s="48" t="s">
        <v>1621</v>
      </c>
      <c r="G366" s="48" t="s">
        <v>1621</v>
      </c>
      <c r="H366" s="48" t="s">
        <v>221</v>
      </c>
      <c r="I366" s="48" t="s">
        <v>276</v>
      </c>
      <c r="J366" s="48" t="s">
        <v>228</v>
      </c>
      <c r="K366" s="48" t="s">
        <v>33</v>
      </c>
      <c r="L366" s="50">
        <v>661500</v>
      </c>
      <c r="M366" s="50">
        <v>294000</v>
      </c>
      <c r="N366" s="51">
        <v>1</v>
      </c>
      <c r="O366" s="50">
        <v>294000</v>
      </c>
      <c r="P366" s="51">
        <v>1</v>
      </c>
      <c r="Q366" s="50">
        <v>294000</v>
      </c>
      <c r="R366" s="51">
        <v>226060</v>
      </c>
      <c r="S366" s="51"/>
      <c r="T366" s="50"/>
      <c r="U366" s="51"/>
      <c r="V366" s="50"/>
      <c r="W366" s="51"/>
      <c r="X366" s="50"/>
      <c r="Y366" s="51"/>
      <c r="Z366" s="50"/>
      <c r="AA366" s="51"/>
      <c r="AB366" s="45">
        <v>45427</v>
      </c>
      <c r="AC366" s="45">
        <v>45428.512567939797</v>
      </c>
      <c r="AD366" s="45">
        <v>45428</v>
      </c>
      <c r="AE366" s="45">
        <v>45435</v>
      </c>
      <c r="AF366" s="45"/>
      <c r="AG366" s="45">
        <v>45446</v>
      </c>
      <c r="AH366" s="45">
        <v>45447</v>
      </c>
      <c r="AI366" s="45">
        <v>45447.463883599499</v>
      </c>
      <c r="AJ366" s="45"/>
      <c r="AK366" s="45"/>
      <c r="AL366" s="45"/>
      <c r="AM366" s="45">
        <v>45448.586825960701</v>
      </c>
      <c r="AN366" s="45">
        <v>45448.605115544</v>
      </c>
      <c r="AO366" s="45">
        <v>45537.664427581003</v>
      </c>
      <c r="AP366" s="45"/>
      <c r="AQ366" s="45">
        <v>45537.664427581003</v>
      </c>
      <c r="AR366" s="48" t="s">
        <v>1622</v>
      </c>
    </row>
    <row r="367" spans="1:44" ht="35.4" x14ac:dyDescent="0.3">
      <c r="A367" s="53" t="s">
        <v>217</v>
      </c>
      <c r="B367" s="53" t="s">
        <v>218</v>
      </c>
      <c r="C367" s="53" t="s">
        <v>1119</v>
      </c>
      <c r="D367" s="54">
        <v>767</v>
      </c>
      <c r="E367" s="53" t="s">
        <v>1623</v>
      </c>
      <c r="F367" s="53" t="s">
        <v>1624</v>
      </c>
      <c r="G367" s="53" t="s">
        <v>1624</v>
      </c>
      <c r="H367" s="53" t="s">
        <v>221</v>
      </c>
      <c r="I367" s="53" t="s">
        <v>276</v>
      </c>
      <c r="J367" s="53" t="s">
        <v>228</v>
      </c>
      <c r="K367" s="53" t="s">
        <v>1625</v>
      </c>
      <c r="L367" s="55">
        <v>835408.85</v>
      </c>
      <c r="M367" s="55">
        <v>835408.85</v>
      </c>
      <c r="N367" s="56">
        <v>2</v>
      </c>
      <c r="O367" s="55">
        <v>835408.85</v>
      </c>
      <c r="P367" s="56">
        <v>1</v>
      </c>
      <c r="Q367" s="55">
        <v>809408.85</v>
      </c>
      <c r="R367" s="56">
        <v>801314.76</v>
      </c>
      <c r="S367" s="56"/>
      <c r="T367" s="55"/>
      <c r="U367" s="56"/>
      <c r="V367" s="55"/>
      <c r="W367" s="56"/>
      <c r="X367" s="55"/>
      <c r="Y367" s="56"/>
      <c r="Z367" s="55"/>
      <c r="AA367" s="56"/>
      <c r="AB367" s="57">
        <v>45581</v>
      </c>
      <c r="AC367" s="57">
        <v>45608.744315358803</v>
      </c>
      <c r="AD367" s="57">
        <v>45608</v>
      </c>
      <c r="AE367" s="57">
        <v>45614</v>
      </c>
      <c r="AF367" s="57"/>
      <c r="AG367" s="57">
        <v>45623</v>
      </c>
      <c r="AH367" s="57">
        <v>45623</v>
      </c>
      <c r="AI367" s="57">
        <v>45623.642608912</v>
      </c>
      <c r="AJ367" s="57"/>
      <c r="AK367" s="57"/>
      <c r="AL367" s="57"/>
      <c r="AM367" s="57">
        <v>45623.695805705996</v>
      </c>
      <c r="AN367" s="57">
        <v>45623.700275844902</v>
      </c>
      <c r="AO367" s="57">
        <v>45637.615108715298</v>
      </c>
      <c r="AP367" s="57"/>
      <c r="AQ367" s="57">
        <v>45637.615108715298</v>
      </c>
      <c r="AR367" s="53" t="s">
        <v>1626</v>
      </c>
    </row>
    <row r="368" spans="1:44" ht="35.4" x14ac:dyDescent="0.3">
      <c r="A368" s="48" t="s">
        <v>217</v>
      </c>
      <c r="B368" s="48" t="s">
        <v>137</v>
      </c>
      <c r="C368" s="48" t="s">
        <v>1119</v>
      </c>
      <c r="D368" s="49">
        <v>770</v>
      </c>
      <c r="E368" s="48" t="s">
        <v>1627</v>
      </c>
      <c r="F368" s="48" t="s">
        <v>1628</v>
      </c>
      <c r="G368" s="48" t="s">
        <v>1629</v>
      </c>
      <c r="H368" s="48" t="s">
        <v>227</v>
      </c>
      <c r="I368" s="48" t="s">
        <v>276</v>
      </c>
      <c r="J368" s="48" t="s">
        <v>228</v>
      </c>
      <c r="K368" s="48" t="s">
        <v>22</v>
      </c>
      <c r="L368" s="50">
        <v>10120001</v>
      </c>
      <c r="M368" s="50">
        <v>9200000</v>
      </c>
      <c r="N368" s="51">
        <v>2</v>
      </c>
      <c r="O368" s="50">
        <v>9200000</v>
      </c>
      <c r="P368" s="51">
        <v>1</v>
      </c>
      <c r="Q368" s="50">
        <v>4600000</v>
      </c>
      <c r="R368" s="51">
        <v>4600000</v>
      </c>
      <c r="S368" s="51">
        <v>1</v>
      </c>
      <c r="T368" s="50">
        <v>4600000</v>
      </c>
      <c r="U368" s="51"/>
      <c r="V368" s="50"/>
      <c r="W368" s="51"/>
      <c r="X368" s="50"/>
      <c r="Y368" s="51">
        <v>1</v>
      </c>
      <c r="Z368" s="50">
        <v>4600000</v>
      </c>
      <c r="AA368" s="51">
        <v>4600000</v>
      </c>
      <c r="AB368" s="45">
        <v>45533</v>
      </c>
      <c r="AC368" s="45">
        <v>45533.700188275499</v>
      </c>
      <c r="AD368" s="45">
        <v>45533</v>
      </c>
      <c r="AE368" s="45">
        <v>45541</v>
      </c>
      <c r="AF368" s="45"/>
      <c r="AG368" s="45">
        <v>45546</v>
      </c>
      <c r="AH368" s="45">
        <v>45547</v>
      </c>
      <c r="AI368" s="45">
        <v>45547.485465243102</v>
      </c>
      <c r="AJ368" s="45"/>
      <c r="AK368" s="45"/>
      <c r="AL368" s="45"/>
      <c r="AM368" s="45">
        <v>45547.4913089931</v>
      </c>
      <c r="AN368" s="45">
        <v>45547.4931476852</v>
      </c>
      <c r="AO368" s="45">
        <v>45552.385332986101</v>
      </c>
      <c r="AP368" s="45">
        <v>45575.5</v>
      </c>
      <c r="AQ368" s="45">
        <v>45576.492015358803</v>
      </c>
      <c r="AR368" s="48"/>
    </row>
  </sheetData>
  <autoFilter ref="A1:AR368" xr:uid="{7BCEF0AF-CB84-412D-AB72-4A4C95E6BF4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80e3fd-e8f9-470f-9ca9-02f81214b514" xsi:nil="true"/>
    <lcf76f155ced4ddcb4097134ff3c332f xmlns="a4c1dcca-628d-45cc-871f-9648798a2ec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0EC238F17376468BAF78428A3D9F46" ma:contentTypeVersion="14" ma:contentTypeDescription="Create a new document." ma:contentTypeScope="" ma:versionID="263fbd55583ae09122b3fd4934de451f">
  <xsd:schema xmlns:xsd="http://www.w3.org/2001/XMLSchema" xmlns:xs="http://www.w3.org/2001/XMLSchema" xmlns:p="http://schemas.microsoft.com/office/2006/metadata/properties" xmlns:ns2="a4c1dcca-628d-45cc-871f-9648798a2ecd" xmlns:ns3="d580e3fd-e8f9-470f-9ca9-02f81214b514" targetNamespace="http://schemas.microsoft.com/office/2006/metadata/properties" ma:root="true" ma:fieldsID="0671c93d39b2a05d91acbe176ec9c35b" ns2:_="" ns3:_="">
    <xsd:import namespace="a4c1dcca-628d-45cc-871f-9648798a2ecd"/>
    <xsd:import namespace="d580e3fd-e8f9-470f-9ca9-02f81214b51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c1dcca-628d-45cc-871f-9648798a2e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80e3fd-e8f9-470f-9ca9-02f81214b51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4e2e7ea-7b0d-4b54-8baf-fb5a3b3651a0}" ma:internalName="TaxCatchAll" ma:showField="CatchAllData" ma:web="d580e3fd-e8f9-470f-9ca9-02f81214b5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0B5045-FCC2-42AC-BEFB-E30C172D24AA}">
  <ds:schemaRefs>
    <ds:schemaRef ds:uri="http://schemas.microsoft.com/office/2006/metadata/properties"/>
    <ds:schemaRef ds:uri="http://purl.org/dc/dcmitype/"/>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d580e3fd-e8f9-470f-9ca9-02f81214b514"/>
    <ds:schemaRef ds:uri="a4c1dcca-628d-45cc-871f-9648798a2ecd"/>
    <ds:schemaRef ds:uri="http://purl.org/dc/terms/"/>
  </ds:schemaRefs>
</ds:datastoreItem>
</file>

<file path=customXml/itemProps2.xml><?xml version="1.0" encoding="utf-8"?>
<ds:datastoreItem xmlns:ds="http://schemas.openxmlformats.org/officeDocument/2006/customXml" ds:itemID="{630B8A7D-D6B3-44EB-80A9-2E895C418111}">
  <ds:schemaRefs>
    <ds:schemaRef ds:uri="http://schemas.microsoft.com/sharepoint/v3/contenttype/forms"/>
  </ds:schemaRefs>
</ds:datastoreItem>
</file>

<file path=customXml/itemProps3.xml><?xml version="1.0" encoding="utf-8"?>
<ds:datastoreItem xmlns:ds="http://schemas.openxmlformats.org/officeDocument/2006/customXml" ds:itemID="{6F951C04-7CA6-4D21-8EDB-58A9E86958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c1dcca-628d-45cc-871f-9648798a2ecd"/>
    <ds:schemaRef ds:uri="d580e3fd-e8f9-470f-9ca9-02f81214b5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Sheet2</vt:lpstr>
      <vt:lpstr>Sintesi per RUP</vt:lpstr>
      <vt:lpstr>Pubblicazione programmazione</vt:lpstr>
      <vt:lpstr>Procedure anno corrente</vt:lpstr>
      <vt:lpstr>Procedure anni precedenti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2017-03-22T13:28:45Z</dcterms:created>
  <dcterms:modified xsi:type="dcterms:W3CDTF">2026-01-13T10:53:51Z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0x010100FE0EC238F17376468BAF78428A3D9F46</vt:lpwstr>
  </property>
  <property fmtid="{D5CDD505-2E9C-101B-9397-08002B2CF9AE}" pid="3" name="MSIP_Label_ea60d57e-af5b-4752-ac57-3e4f28ca11dc_Enabled">
    <vt:lpwstr>true</vt:lpwstr>
  </property>
  <property fmtid="{D5CDD505-2E9C-101B-9397-08002B2CF9AE}" pid="4" name="MSIP_Label_ea60d57e-af5b-4752-ac57-3e4f28ca11dc_SetDate">
    <vt:lpwstr>2021-04-15T08:54:56Z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6655623b-c3e0-46e6-a211-103cce9bce5d</vt:lpwstr>
  </property>
  <property fmtid="{D5CDD505-2E9C-101B-9397-08002B2CF9AE}" pid="9" name="MSIP_Label_ea60d57e-af5b-4752-ac57-3e4f28ca11dc_ContentBits">
    <vt:lpwstr>0</vt:lpwstr>
  </property>
  <property fmtid="{D5CDD505-2E9C-101B-9397-08002B2CF9AE}" pid="10" name="MediaServiceImageTags">
    <vt:lpwstr/>
  </property>
</Properties>
</file>