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hidePivotFieldList="1"/>
  <xr:revisionPtr revIDLastSave="0" documentId="13_ncr:1_{1E6EE8FB-537C-47DF-A0CB-6B8D27C4996F}" xr6:coauthVersionLast="47" xr6:coauthVersionMax="47" xr10:uidLastSave="{00000000-0000-0000-0000-000000000000}"/>
  <bookViews>
    <workbookView xWindow="-108" yWindow="-108" windowWidth="23256" windowHeight="13896" tabRatio="823" firstSheet="2" activeTab="2" xr2:uid="{00000000-000D-0000-FFFF-FFFF00000000}"/>
  </bookViews>
  <sheets>
    <sheet name="Sheet2" sheetId="14" state="hidden" r:id="rId1"/>
    <sheet name="Sintesi per RUP" sheetId="15" state="hidden" r:id="rId2"/>
    <sheet name="Pubblicazione programmazione" sheetId="35" r:id="rId3"/>
    <sheet name="Procedure anno corrente" sheetId="33" state="hidden" r:id="rId4"/>
    <sheet name="Procedura anni precedenti" sheetId="34" state="hidden" r:id="rId5"/>
  </sheets>
  <definedNames>
    <definedName name="_xlnm._FilterDatabase" localSheetId="4" hidden="1">'Procedura anni precedenti'!$A$1:$AR$368</definedName>
    <definedName name="_xlnm._FilterDatabase" localSheetId="3" hidden="1">'Procedure anno corrente'!$A$1:$AR$58</definedName>
    <definedName name="_xlnm._FilterDatabase" localSheetId="2" hidden="1">'Pubblicazione programmazione'!$A$1:$J$69</definedName>
  </definedNames>
  <calcPr calcId="191028"/>
  <pivotCaches>
    <pivotCache cacheId="0" r:id="rId6"/>
    <pivotCache cacheId="1" r:id="rId7"/>
    <pivotCache cacheId="2" r:id="rId8"/>
    <pivotCache cacheId="3" r:id="rId9"/>
    <pivotCache cacheId="4"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5" l="1"/>
  <c r="D20" i="15" l="1"/>
  <c r="C20" i="15"/>
  <c r="D19" i="15"/>
  <c r="C19" i="15"/>
  <c r="D23" i="15"/>
  <c r="C23" i="15"/>
  <c r="D22" i="15"/>
  <c r="C22" i="15"/>
  <c r="D18" i="15"/>
  <c r="C18" i="15"/>
  <c r="D17" i="15"/>
  <c r="D16" i="15"/>
  <c r="C17" i="15"/>
  <c r="C16" i="15"/>
  <c r="D15" i="15"/>
  <c r="D14" i="15"/>
  <c r="D13" i="15"/>
  <c r="D12" i="15"/>
  <c r="D11" i="15"/>
  <c r="D10" i="15"/>
  <c r="D9" i="15"/>
  <c r="D8" i="15"/>
  <c r="D7" i="15"/>
  <c r="D6" i="15"/>
  <c r="D5" i="15"/>
  <c r="D4" i="15"/>
  <c r="D3" i="15"/>
  <c r="D2" i="15"/>
  <c r="C15" i="15"/>
  <c r="C14" i="15"/>
  <c r="C13" i="15"/>
  <c r="C12" i="15"/>
  <c r="C11" i="15"/>
  <c r="C10" i="15"/>
  <c r="C9" i="15"/>
  <c r="C8" i="15"/>
  <c r="C7" i="15"/>
  <c r="C6" i="15"/>
  <c r="C5" i="15"/>
  <c r="C4" i="15"/>
  <c r="C3" i="15"/>
  <c r="D25" i="15"/>
  <c r="C25" i="15"/>
  <c r="D24" i="15"/>
  <c r="C24" i="15"/>
  <c r="D21" i="15"/>
  <c r="C21" i="15"/>
</calcChain>
</file>

<file path=xl/sharedStrings.xml><?xml version="1.0" encoding="utf-8"?>
<sst xmlns="http://schemas.openxmlformats.org/spreadsheetml/2006/main" count="5092" uniqueCount="1669">
  <si>
    <t>2025</t>
  </si>
  <si>
    <t>I Trim 2025</t>
  </si>
  <si>
    <t>IV Trim 2025</t>
  </si>
  <si>
    <t>2026</t>
  </si>
  <si>
    <t>I Trim 2026</t>
  </si>
  <si>
    <t>II Trim 2026</t>
  </si>
  <si>
    <t>III Trim 2026</t>
  </si>
  <si>
    <t>IV Trim 2026</t>
  </si>
  <si>
    <t>N.A.</t>
  </si>
  <si>
    <t>Trimestre previsto pubblicazione</t>
  </si>
  <si>
    <t>(Multiple Items)</t>
  </si>
  <si>
    <t>(All)</t>
  </si>
  <si>
    <t>DPCM e Spesa comune</t>
  </si>
  <si>
    <t>Count of Titolo iniziativa</t>
  </si>
  <si>
    <t xml:space="preserve">Sum of Valore complessivo iniziativa di gara o </t>
  </si>
  <si>
    <t>Row Labels</t>
  </si>
  <si>
    <t>Andrea Gamberini</t>
  </si>
  <si>
    <t>Gianluca Albonico</t>
  </si>
  <si>
    <t>Alessia Pasqualini</t>
  </si>
  <si>
    <t>Manuela Giovagnoni</t>
  </si>
  <si>
    <t>Candida Govoni</t>
  </si>
  <si>
    <t>Andrea Puddu</t>
  </si>
  <si>
    <t>Stefania Filici</t>
  </si>
  <si>
    <t>Luigi Picardi</t>
  </si>
  <si>
    <t>Alessia Orsi</t>
  </si>
  <si>
    <t>Rossella Galli</t>
  </si>
  <si>
    <t>Antonio Mazzitelli</t>
  </si>
  <si>
    <t>(blank)</t>
  </si>
  <si>
    <t>Grand Total</t>
  </si>
  <si>
    <t>Gianluca Imperato</t>
  </si>
  <si>
    <t>Elisabetta Cani</t>
  </si>
  <si>
    <t>Felicia Ilgrande</t>
  </si>
  <si>
    <t>Francesca Liuzzo</t>
  </si>
  <si>
    <t>Giancarlo Zocca</t>
  </si>
  <si>
    <t>Irene Sapia</t>
  </si>
  <si>
    <t>Nadia Comastri</t>
  </si>
  <si>
    <t>Roberta Errico</t>
  </si>
  <si>
    <t>Stefano Petrillo</t>
  </si>
  <si>
    <t>Vanessa Durante</t>
  </si>
  <si>
    <t>Area</t>
  </si>
  <si>
    <t>RUP</t>
  </si>
  <si>
    <t>N° di iniziative</t>
  </si>
  <si>
    <t>Totale iniziative</t>
  </si>
  <si>
    <t>Spesa specialistica</t>
  </si>
  <si>
    <t>non assegnate</t>
  </si>
  <si>
    <t>Area farmaci</t>
  </si>
  <si>
    <t>ICT</t>
  </si>
  <si>
    <t>PNRR</t>
  </si>
  <si>
    <t>ID Masterplan</t>
  </si>
  <si>
    <t>Titolo iniziativa</t>
  </si>
  <si>
    <t>Categoria DPCM</t>
  </si>
  <si>
    <t>Servizio di pulizia, disinfezione ambientale e altri servizi per le AUSL di Bologna e Ferrara 2</t>
  </si>
  <si>
    <t>Pulizia AASS</t>
  </si>
  <si>
    <t>2023-IC-5</t>
  </si>
  <si>
    <t>Prodotti cartari, detergenti, cosmetici, accessori per comunità e accessori per la consumazione dei pasti 5</t>
  </si>
  <si>
    <t>Servizi di valutazione indipendente dei programmi regionali FESR e FSE+ 2021-2027</t>
  </si>
  <si>
    <t>Servizio di interpretariato digitale in favore di persone sorde o con disabilità uditiva</t>
  </si>
  <si>
    <t>Autoambulanze e automediche per le Aziende Sanitarie</t>
  </si>
  <si>
    <t>Servizi di formazione e sviluppo delle competenze per i dipendenti</t>
  </si>
  <si>
    <t>Toner 4</t>
  </si>
  <si>
    <t>Servizio di sorveglianza sanitaria</t>
  </si>
  <si>
    <t>Chiara Bonora</t>
  </si>
  <si>
    <t>2023-IC-25</t>
  </si>
  <si>
    <t>Servizi di vigilanza armata, portierato e servizi di controllo 3</t>
  </si>
  <si>
    <t>Vigilanza / Portierato</t>
  </si>
  <si>
    <t>2023-IC-26</t>
  </si>
  <si>
    <t>Servizi integrati di lavanoleggio per le aziende sanitarie e ospedaliere di AVEN  e le aziende sanitarie di Ferrara e Imola</t>
  </si>
  <si>
    <t>Lavanolo</t>
  </si>
  <si>
    <t>2023-IC-23</t>
  </si>
  <si>
    <t>Pulizia, sanificazione e servizi ausiliari 6</t>
  </si>
  <si>
    <t>Pulizia uffici</t>
  </si>
  <si>
    <t>Ausili per incontinenza e assorbenza a ridotto impatto ambientale ospedaliera 4</t>
  </si>
  <si>
    <t>Ausili per incontinenza</t>
  </si>
  <si>
    <t>Fornitura e posa in opera mobilio archivi CPI</t>
  </si>
  <si>
    <t>Servizi di assistenza tecnica alla gestione del Piano di potenziamento, ai fini della rendicontazione del target PNRR (Agenzia per il Lavoro)</t>
  </si>
  <si>
    <t>Servizi di assistenza tecnica per gli strumenti regionali della formazione professionale nell'ambito del PR FSE+ 2021-2027</t>
  </si>
  <si>
    <t>SI</t>
  </si>
  <si>
    <t>Polizza assicurativa per assistenza sanitaria ai dipendenti (2025)</t>
  </si>
  <si>
    <t>2023-IC-24</t>
  </si>
  <si>
    <t>Noleggio a lungo termine di automezzi con conducente 6</t>
  </si>
  <si>
    <t>Sistemi di Ablazione a Campo Pulsato (PFA)</t>
  </si>
  <si>
    <t>Energia elettrica 19</t>
  </si>
  <si>
    <t>Gas naturale 22</t>
  </si>
  <si>
    <t>Autoambulanze 4x4 per le Aziende Sanitarie</t>
  </si>
  <si>
    <t>Trasporto scolastico 3</t>
  </si>
  <si>
    <t>Trasporto scolastico</t>
  </si>
  <si>
    <t>Distributori farmaci, parafarmaci e altri prodotti per Farmacie Comunali 6</t>
  </si>
  <si>
    <t>Carta in risme 10</t>
  </si>
  <si>
    <t>Sistemi analitici per FOBT 4</t>
  </si>
  <si>
    <t>Sistemi analitici per HPV femminile (2025)</t>
  </si>
  <si>
    <t>Servizi di Brokeraggio Assicurativo</t>
  </si>
  <si>
    <t>Ausili per incontinenza e assorbenza a ridotto impatto ambientale territoriale 5</t>
  </si>
  <si>
    <t>Abbonamenti annuali agevolati TPER 2026-2027</t>
  </si>
  <si>
    <t>Polizza Globale Fabbricati ACER Ferrara</t>
  </si>
  <si>
    <t>Servizio di ristorazione per le Aziende sanitarie e ospedaliere 2</t>
  </si>
  <si>
    <t>Frigo biologici, congelatori e frigo emoteche per le Aziende sanitarie di Reggio Emilia, Parma e Piacenza e per l’AUSL Romagna</t>
  </si>
  <si>
    <t>Ecotomografi 3</t>
  </si>
  <si>
    <t>Noleggio a lungo termine di automezzi con conducente 6bis</t>
  </si>
  <si>
    <t>Letti elettrici</t>
  </si>
  <si>
    <t>2023-IC-9</t>
  </si>
  <si>
    <t>Ossigeno e ventiloterapia</t>
  </si>
  <si>
    <t>Ossigenoterapia</t>
  </si>
  <si>
    <t>2023-IC-13</t>
  </si>
  <si>
    <t xml:space="preserve">Protesi d'anca da revisione (lotti ritirati in gara 1) </t>
  </si>
  <si>
    <t>Protesi anca</t>
  </si>
  <si>
    <t>2023-IC-30</t>
  </si>
  <si>
    <t>DM per emodinamica (esclusi stent) 2 - 2° tranche</t>
  </si>
  <si>
    <t>2023-IC-32</t>
  </si>
  <si>
    <t>Lenti intraoculari e materiale viscoelastico 4 e Lenti intraoculari ad alta tecnologia per afachici 2</t>
  </si>
  <si>
    <t>Silvia Guidolin</t>
  </si>
  <si>
    <t>Barbara Cevenini</t>
  </si>
  <si>
    <t>Medicazione avanzata 4 "in concorrenza"</t>
  </si>
  <si>
    <t>Dispositivo di automonitoraggio glicemia FGM</t>
  </si>
  <si>
    <t>Diabetologia territoriale</t>
  </si>
  <si>
    <t>2023-IC-34</t>
  </si>
  <si>
    <t>Ausili per la mobilità dei disabili 2</t>
  </si>
  <si>
    <t>2023-IC-38</t>
  </si>
  <si>
    <t>Dispositivi a ultrasuoni e a radiofrequenza per la coagulazione vasale e la dissezione tissutale 3</t>
  </si>
  <si>
    <t>Dispositivi consumabili per robotica</t>
  </si>
  <si>
    <t>2023-IC-37</t>
  </si>
  <si>
    <t>Sistemi di terapia a pressione negativa per il trattamento di lesioni cutanee 2</t>
  </si>
  <si>
    <t>2023-IC-35</t>
  </si>
  <si>
    <t>Sonde, cateteri, tubi, sacche per urina e relativi accessori 3 (1° tranche)</t>
  </si>
  <si>
    <t>2023-IC-36</t>
  </si>
  <si>
    <t>Suturatrici (1°tranche)</t>
  </si>
  <si>
    <t>Guanti sterili 2</t>
  </si>
  <si>
    <t>Guanti</t>
  </si>
  <si>
    <t>Medicazione classica 8 per Sala operatoria</t>
  </si>
  <si>
    <t xml:space="preserve">Medicazione </t>
  </si>
  <si>
    <t>2023-IC-22</t>
  </si>
  <si>
    <t>Endoprotesi coronariche 5</t>
  </si>
  <si>
    <t>Stent</t>
  </si>
  <si>
    <t>Sonde, cateteri, tubi, sacche per urina e relativi accessori 3 (2° tranche)</t>
  </si>
  <si>
    <t>Valvole aortiche percutanee 4</t>
  </si>
  <si>
    <t>Suturatrici Trocar (2° tranche)</t>
  </si>
  <si>
    <t>Protesi d'anca 2</t>
  </si>
  <si>
    <t>Aghi, siringhe, aghi cannula e tappi per catetere 5</t>
  </si>
  <si>
    <t>Aghi e siringhe</t>
  </si>
  <si>
    <t>Guanti non sterili 3</t>
  </si>
  <si>
    <t>Medicazione classica 9 (prodotti da reparto)</t>
  </si>
  <si>
    <t>Presidi per il prelievo e la raccolta di sangue venoso e per la raccolta di urine 5</t>
  </si>
  <si>
    <t>2023-IC-12</t>
  </si>
  <si>
    <t>Suture 2 (2° tranche e suture chirurgiche sintetiche)</t>
  </si>
  <si>
    <t>Suture</t>
  </si>
  <si>
    <t>Service di nutrizione enterale 3</t>
  </si>
  <si>
    <t>2023-IC-31</t>
  </si>
  <si>
    <t>Apparecchi acustici</t>
  </si>
  <si>
    <t>2023-IC-52</t>
  </si>
  <si>
    <t>Mezzi di contrasto, radiofarmaci e sorgenti radioattive 2025-2027</t>
  </si>
  <si>
    <t>Marzia Mazzoni</t>
  </si>
  <si>
    <t>Farmaci</t>
  </si>
  <si>
    <t>Vaccini vari ad uso umano in concorrenza 2025-2028</t>
  </si>
  <si>
    <t>Vaccini</t>
  </si>
  <si>
    <t>Medicinali 2025-2027 - 3</t>
  </si>
  <si>
    <t>Vaccino Qdenga - 2025</t>
  </si>
  <si>
    <t>Vaccini antinfluenzali 2025-2026</t>
  </si>
  <si>
    <t>Farmaco Beyfortus, Mounjaro, Awiqli</t>
  </si>
  <si>
    <t>Farmaci esteri</t>
  </si>
  <si>
    <t>Medicinali 2026-2028 - 1</t>
  </si>
  <si>
    <t>Medicinali 2026-2028 - 2</t>
  </si>
  <si>
    <t>Medicinali 2026-2028 - 3</t>
  </si>
  <si>
    <t>Principio attivo Treprostinil sodico</t>
  </si>
  <si>
    <t>2023-IC-53</t>
  </si>
  <si>
    <t>Noleggio Fotocopiatrici 8</t>
  </si>
  <si>
    <t>Servizio di progettazione, realizzazione e gestione delle prove per procedure concorsuali per i fabbisogni della Regione 2025/2026/2027</t>
  </si>
  <si>
    <t>Clara Iallonardo</t>
  </si>
  <si>
    <t>Servizio di aggiornamento dei dati territoriali (GIS) e delle risultanze del monitoraggio satellitare (AMS)</t>
  </si>
  <si>
    <t>Procedure negoziate per applicativi in licenza d'uso delle AA.SS 2026-2028 - Parte I</t>
  </si>
  <si>
    <t>Procedure negoziate per applicativi in licenza d'uso delle AA.SS 2026-2028 - Parte II</t>
  </si>
  <si>
    <t>Procedure negoziate per applicativi in licenza d'uso delle AA.SS 2026-2028 - Parte III</t>
  </si>
  <si>
    <t>Licenze Autodesk per l'Agenzia per la protezione civile dell'Emilia-Romagna 3</t>
  </si>
  <si>
    <t>Acquisto e noleggio PC Desktop e Notebook 12</t>
  </si>
  <si>
    <t>Servizi di di telefonia su reti fisse e mobili e apparati di telefonia 5</t>
  </si>
  <si>
    <t>Servizi di architettura ed ingegneria e verifica della progettazione per le esigenze del Tecnopolo</t>
  </si>
  <si>
    <t>Arianna Laurenti</t>
  </si>
  <si>
    <t>PPP - Installazione e gestione di stazioni per la ricarica elettrica veloce delle auto presso le aziende sanitarie</t>
  </si>
  <si>
    <t>Accordo Quadro per servizi di architettura ed ingegneria per le esigenze di AUSL BO, AO BO, IOR e AUSL Imola</t>
  </si>
  <si>
    <t>Servizi di verifica preventiva della progettazione per AUSL BO, AO BO, IOR e AUSL Imola</t>
  </si>
  <si>
    <t>Realizzazione di 7 impianti ascensore presso il complesso “76 alloggi” – ACER Ferrara</t>
  </si>
  <si>
    <t>Appalto integrato per lavori di riqualificazione energetica della sede di Viale Aldo Moro 50-52</t>
  </si>
  <si>
    <t>Multiservizio tecnologico per l’AUSL di Modena</t>
  </si>
  <si>
    <t>ID iniziativa Intercent-ER</t>
  </si>
  <si>
    <t>Stato procedura</t>
  </si>
  <si>
    <t>Pubblicazione
(Trimestre previsto / Data effettiva)</t>
  </si>
  <si>
    <t>Aggiudicazione
(Trimestre previsto / Data effettiva)</t>
  </si>
  <si>
    <t>Attivazione
(Trimestre previsto / Data effettiva)</t>
  </si>
  <si>
    <t>Categoria DPCM (calcolo)</t>
  </si>
  <si>
    <t>Link alla Convenzione</t>
  </si>
  <si>
    <t>Ente Appaltante</t>
  </si>
  <si>
    <t>Ambito Prevalente</t>
  </si>
  <si>
    <t>Anno</t>
  </si>
  <si>
    <t>Identificativo iniziativa</t>
  </si>
  <si>
    <t>Iniziativa</t>
  </si>
  <si>
    <t>Titolo gara</t>
  </si>
  <si>
    <t>Oggetto Gara</t>
  </si>
  <si>
    <t>Genera Convenzione Completa</t>
  </si>
  <si>
    <t>Tipo Procedura</t>
  </si>
  <si>
    <t>Stato Procedura Gara</t>
  </si>
  <si>
    <t>Rup</t>
  </si>
  <si>
    <t>Importo Appalto</t>
  </si>
  <si>
    <t>Importo Base Asta</t>
  </si>
  <si>
    <t>Nr lotti</t>
  </si>
  <si>
    <t>Valore Base Asta</t>
  </si>
  <si>
    <t>Nr lotti aggiudicati</t>
  </si>
  <si>
    <t>Valore Base Asta lotti Aggiudicati</t>
  </si>
  <si>
    <t>Importo Aggiudicato</t>
  </si>
  <si>
    <t>Nr lotti deserti o ritirati</t>
  </si>
  <si>
    <t>Valore Base Asta lotti deserti-ritirati</t>
  </si>
  <si>
    <t>Nr lotti non ancora aggiudicati</t>
  </si>
  <si>
    <t>Valore Base Asta lotti non ancora aggiudicati</t>
  </si>
  <si>
    <t>Nr lotti con stato nullo</t>
  </si>
  <si>
    <t>Valore Base Asta lotti con stato nullo</t>
  </si>
  <si>
    <t>Nr lotti stipulati</t>
  </si>
  <si>
    <t>Valore Base Asta lotti Stipulati</t>
  </si>
  <si>
    <t>Importo Convenzione</t>
  </si>
  <si>
    <t>Data Atto Indizione Gara</t>
  </si>
  <si>
    <t>Data Pubblicazione</t>
  </si>
  <si>
    <t>Data Inizio Presentazione Offerte</t>
  </si>
  <si>
    <t>Data Termine Richieste Chiarimenti</t>
  </si>
  <si>
    <t>Data Termine Risposta Quesiti</t>
  </si>
  <si>
    <t>Data Termine Presentazione Offerta</t>
  </si>
  <si>
    <t>Data Prima Seduta</t>
  </si>
  <si>
    <t>Data inizio sedute amministrative</t>
  </si>
  <si>
    <t>Data fine sedute amministrative</t>
  </si>
  <si>
    <t>Data inizio sedute tecniche</t>
  </si>
  <si>
    <t>Data fine sedute tecniche</t>
  </si>
  <si>
    <t>Data inizio sedute economiche</t>
  </si>
  <si>
    <t>Data fine sedute economiche</t>
  </si>
  <si>
    <t>Data prima aggiudicazione</t>
  </si>
  <si>
    <t>Data Stipula Convenzione</t>
  </si>
  <si>
    <t>Data Chiusura Gara</t>
  </si>
  <si>
    <t>CIG Numero Gara</t>
  </si>
  <si>
    <t>INTERCENT-ER AGENZIA REGIONALE DI SVILUPPO DEI MERCATI TELEMATICI</t>
  </si>
  <si>
    <t>Servizi</t>
  </si>
  <si>
    <t>Assistenza tecnica per la manutenzione e sviluppo degli strumenti regionali della formazione professionale nell'ambito dell'assistenza tecnica al PR FSE+ 2021-2027</t>
  </si>
  <si>
    <t>Procedura aperta per l’affidamento del servizio di assistenza tecnica per la manutenzione e sviluppo degli strumenti regionali della formazione professionale nell'ambito dell'assistenza tecnica al PR FSE+ 2021-2027</t>
  </si>
  <si>
    <t>no</t>
  </si>
  <si>
    <t>Aperta</t>
  </si>
  <si>
    <t>In aggiudicazione</t>
  </si>
  <si>
    <t>B5B850D551</t>
  </si>
  <si>
    <t xml:space="preserve">Procedura aperta per l’affidamento del servizio assicurativo Polizza Sanitaria 2025 – 2026 </t>
  </si>
  <si>
    <t>Procedura aperta per l’affidamento del servizio assicurativo Polizza Sanitaria 2025 – 2026.</t>
  </si>
  <si>
    <t>si</t>
  </si>
  <si>
    <t>Chiuso</t>
  </si>
  <si>
    <t>B5E4E423ED</t>
  </si>
  <si>
    <t>Noleggio auto con conducente 6</t>
  </si>
  <si>
    <t>Procedura aperta per l’affidamento del servizio di noleggio auto con conducente per il trasporto persone 6</t>
  </si>
  <si>
    <t>Deserta</t>
  </si>
  <si>
    <t>Dispositivi Medici</t>
  </si>
  <si>
    <t>guanti sterili 2</t>
  </si>
  <si>
    <t>APPALTO SPECIFICO PER LA FORNITURA DI GUANTI STERILI 2</t>
  </si>
  <si>
    <t>Appalto Specifico</t>
  </si>
  <si>
    <t>In Esame</t>
  </si>
  <si>
    <t>Medicazione classica 8</t>
  </si>
  <si>
    <t>Materiale da medicazione classica 8 - per sala operatoria</t>
  </si>
  <si>
    <t>Appalto specifico per la fornitura di Materiale da medicazione classica 8 - per sala operatoria</t>
  </si>
  <si>
    <t>Servizi di informazione giornalistica a mezzo delle agenzie di stampa a favore dell'Assemblea legislativa e della Giunta regionale</t>
  </si>
  <si>
    <t>Informazione giornalistica mediante agenzie di stampa 3</t>
  </si>
  <si>
    <t>Procedura aperta per l’affidamento dei servizi di informazione giornalistica mediante agenzie di stampa per la Giunta e l’Assemblea Legislativa della Regione Emilia-Romagna 3</t>
  </si>
  <si>
    <t>Presentazione Offerte</t>
  </si>
  <si>
    <t>Fornitura di endoprotesi coronariche 5</t>
  </si>
  <si>
    <t>Procedura aperta per la fornitura di endoprotesi coronariche 5</t>
  </si>
  <si>
    <t>Servizi di architettura ed ingegneria per le esigenze di AUSL Bo, AO BO, IOR e AUSL Imola</t>
  </si>
  <si>
    <t>Procedura aperta in 2 lotti per la conclusione di Accordi quadro, ex art. 21, c.2, LRER 11/2004 e art. 59, D.lgs. 36/2023, per l’esecuzione di servizi di ingegneria e architettura per AUSL di Bologna, AUSL di Imola, AOU Policlinico Sant'Orsola e IOR</t>
  </si>
  <si>
    <t>PROCEDURA APERTA PER LA CONCLUSIONE DI ACCORDI QUADRO, AI SENSI DELL’ART. 21, C.2, LRER 11/2004 E DELL’ART. 59 D.LGS. 36/2023, PER L’ESECUZIONE DI SERVIZI DI INGEGNERIA E ARCHITETTURA PER AZIENDE ED ENTI DEL SSN, SUDDIVISA IN 2 LOTTI:LOTTO 1: AUSL DI BOLOGNA E AUSL DI IMOLA  LOTTO 2: AZIENDA OSPEDALIERO UNIVERSITARIA DI BOLOGNA/POLICLINICO DI SANT’ORSOLA E ISTITUTI ORTOPEDICI RIZZOLI DI BOLOGNA</t>
  </si>
  <si>
    <t>Fornitura di medicinali 2025-2027-3 per le Aziende Sanitarie della Regione Emilia-Romagna</t>
  </si>
  <si>
    <t>Lavori</t>
  </si>
  <si>
    <t>Procedura aperta relativa all’affidamento per la realizzazione di n. 7 impianti ascensore presso il complesso denominato "76 alloggi". Via dell'Industria 20-22, via Argante 4-13-15, p.le Re Torrismondo, PNRR - Missione 5, Componente 2, Investimento 1</t>
  </si>
  <si>
    <t>Realizzazione di n. 7 impianti ascensore presso il complesso denominato "76 alloggi". Via dell'Industria 20-22, via Argante 4-13-15, p.le Re Torrismondo, PNRR - Missione 5, Componente 2, Investimento 1.1.2.</t>
  </si>
  <si>
    <t>B7C364DB59</t>
  </si>
  <si>
    <t xml:space="preserve">Interventi per l’abbattimento delle barriere architettoniche presso l’immobile di via Fiume – ACER Ferrara </t>
  </si>
  <si>
    <t>Procedura aperta per l’affidamento di interventi di eliminazione delle barriere architettoniche nel fabbricato sito in Ferrara via Fiume n. 15-17-19, PNRR - Missione 5, Componente 2, Investimento 1.1.2</t>
  </si>
  <si>
    <t>Interventi di eliminazione delle barriere architettoniche nel fabbricato sito in Ferrara via Fiume n. 15-17-19, PNRR - Missione 5, Componente 2, Investimento 1.1.2</t>
  </si>
  <si>
    <t>B79C601BB6</t>
  </si>
  <si>
    <t>Ristrutturazione della sede ARPAE di Parma e del fabbricato accessorio</t>
  </si>
  <si>
    <t>Procedura aperta per l’affidamento dei lavori di ristrutturazione dell'edificio sede ARPAE sito in via Spalato 4 a Parma e relativo fabbricato accessorio</t>
  </si>
  <si>
    <t>B80264BDA4</t>
  </si>
  <si>
    <t>Fornitura di sonde, cateteri, tubi, sacche per urina e relativi accessori (ad uso ospedaliero) 3 – 2ª tranche</t>
  </si>
  <si>
    <t>Procedura aperta per la fornitura di sonde, cateteri, tubi, sacche per urina e relativi accessori (ad uso ospedaliero) 3 – 2ª tranche</t>
  </si>
  <si>
    <t>Sistemi di ablazione a campo pulsato per il trattamento della fibrillazione atriale</t>
  </si>
  <si>
    <t xml:space="preserve">Procedura aperta per la fornitura di sistemi di ablazione a campo pulsato per il trattamento della fibrillazione atriale </t>
  </si>
  <si>
    <t>Energia Elettrica 19</t>
  </si>
  <si>
    <t>Gas Naturale 22</t>
  </si>
  <si>
    <t>Appalto Specifico Gas Naturale 22 per tutte le Amministrazioni della Regione Emilia - Romagna (senza impianti di cogenerazione) e per le Aziende Sanitarie della Regione Emilia - Romagna (con impianti di cogenerazione).</t>
  </si>
  <si>
    <t>Valvole aortiche percutanee 4^ edizione</t>
  </si>
  <si>
    <t>Procedura aperta per la fornitura di valvole aortiche percutanee 4^ edizione</t>
  </si>
  <si>
    <t>TROCAR 2^ EDIZIONE – 2^ TRANCHE</t>
  </si>
  <si>
    <t xml:space="preserve">Procedura aperta per la fornitura di trocar 2^ edizione – 2^ tranche </t>
  </si>
  <si>
    <t>Appalto specifico per la fornitura di vaccini antinfluenzali 2025-2026</t>
  </si>
  <si>
    <t xml:space="preserve">Procedura negoziata Qdenga 2025 - 2028 </t>
  </si>
  <si>
    <t xml:space="preserve">PROCEDURA NEGOZIATA PER LA FORNITURA DEL VACCINO “QDENGA” 2025 - 2028 </t>
  </si>
  <si>
    <t>Negoziata</t>
  </si>
  <si>
    <t>B6739475CC</t>
  </si>
  <si>
    <t>Farmaci Beyfortus, Mounjaro, Awiqli</t>
  </si>
  <si>
    <t>PROCEDURA NEGOZIATA MEDICINALI BEYFORTUS, MOUNJARO, AWIQLI</t>
  </si>
  <si>
    <t>PROCEDURA NEGOZIATA PER LA FORNITURA DEI MEDICINALI  BEYFORTUS, MOUNJARO, AWIQLI</t>
  </si>
  <si>
    <t>Altri Beni</t>
  </si>
  <si>
    <t>Appalto specifico per la fornitura di farmaci esteri - Rettificato</t>
  </si>
  <si>
    <t>MEDICINALI 2026-2028_1</t>
  </si>
  <si>
    <t>Appalto specifico per la fornitura di Medicinali 2026-2028 - 2 - Rettificato</t>
  </si>
  <si>
    <t>Appalto specifico per la fornitura di Medicinali 2026-2028 - 3</t>
  </si>
  <si>
    <t>Servizio di analisi e aggiornamento dei dati territoriali e delle risultanze del monitoraggio satellitare</t>
  </si>
  <si>
    <t>Procedura aperta per l’affidamento del servizio di analisi e aggiornamento dei dati territoriali (GIS) e delle risultanze del monitoraggio satellitare (AMS) nell'ambito della PAC 2023-27.</t>
  </si>
  <si>
    <t>B7979B22EE</t>
  </si>
  <si>
    <t>Procedura aperta in due lotti per la conclusione di Accordi quadro per l’affidamento di servizi di verifica della progettazione (PFTE e/o PE) per AUSL di Bologna, AUSL di Imola, AOU Policlinico Sant’Orsola e IOR</t>
  </si>
  <si>
    <t>Procedura aperta in due lotti per la conclusione di Accordi quadro, ai sensi dell’art. 21, c.2, LRER 11/2004 e dell’art. 59, D.lgs. n. 36/2023, per l’affidamento di servizi di verifica della progettazione (PFTE e/o PE) per AUSL di Bologna, AUSL di Imola, AOU Policlinico Sant’Orsola e IOR.</t>
  </si>
  <si>
    <t>Procedura aperta per l’affidamento di un appalto integrato avente ad oggetto la progettazione esecutiva e l’esecuzione dei lavori relativi alla ristrutturazione ai fini energetici della sede di Viale Aldo Moro 50-52</t>
  </si>
  <si>
    <t>Appalto integrato avente ad oggetto la progettazione esecutiva e l’esecuzione dei lavori relativi alla ristrutturazione ai fini energetici della sede di Viale Aldo Moro 50-52</t>
  </si>
  <si>
    <t>B701435092</t>
  </si>
  <si>
    <t>Procedura aperta per l'affidamento della fornitura in acquisto di Autoambulanze 4X4 per le Aziende Sanitarie</t>
  </si>
  <si>
    <t>Procedura aperta per l'affidamento della fornitura in acquisto di Autoambulanze 4X4 per le Aziende Sanitarie.</t>
  </si>
  <si>
    <t>Fornitura di ecotomografi per le  Aziende Sanitarie della Regione Emilia-Romagna</t>
  </si>
  <si>
    <t>Procedura aperta per la fornitura di ecotomografi per le esigenze delle Aziende Sanitarie della Regione Emilia-Romagna</t>
  </si>
  <si>
    <t>2019</t>
  </si>
  <si>
    <t>ezzi di contrasto - Fornitura di mezzi di contrasto radiologici, iodati e per risonanza magnetica</t>
  </si>
  <si>
    <t>Procedura negoziata mezzi di contrasto 2019-2021</t>
  </si>
  <si>
    <t>Procedura negoziata ai sensi dell’art. 63 comma 2 lett. b)D.Lgs.50/2016, per la fornitura di mezzi di contrasto 2019 - 2021</t>
  </si>
  <si>
    <t>Nadia Ruffini</t>
  </si>
  <si>
    <t>7492838</t>
  </si>
  <si>
    <t>2018</t>
  </si>
  <si>
    <t>trisce reattive diabetologia ospedaliera 2 - Lancette pungidito, strisce reattive e sistemi per la diagnostica rapida della glicemia 2</t>
  </si>
  <si>
    <t>Diabetologia Ospedaliera 2</t>
  </si>
  <si>
    <t xml:space="preserve">Fornitura di sistemi professionali per la misura rapida della glicemia (PoCT) e dispositivi pungidito occorrenti ai reparti e servizi delle Aziende Sanitarie della Regione Emilia-Romagna </t>
  </si>
  <si>
    <t>Maurizia Gambarelli</t>
  </si>
  <si>
    <t>7234403</t>
  </si>
  <si>
    <t>OBT 2/3 - Fornitura di sistemi analitici per FOBT</t>
  </si>
  <si>
    <t>PROCEDURA APERTA PER LA FORNITURA IN SERVICE DI SISTEMI ANALITICI PER FOBT 3</t>
  </si>
  <si>
    <t>Rosanna Campa</t>
  </si>
  <si>
    <t>7944828777</t>
  </si>
  <si>
    <t>NT non sterile 2</t>
  </si>
  <si>
    <t>TNT NON STERILE 3</t>
  </si>
  <si>
    <t>PROCEDURA APERTA PER LA FORNITURA DI TNT NON STERILE PER LE AZIENDE SANITARIE DELLA REGIONE EMILIA-ROMAGNA (N.3)</t>
  </si>
  <si>
    <t>Antonio Dirani</t>
  </si>
  <si>
    <t>7534724</t>
  </si>
  <si>
    <t>2020</t>
  </si>
  <si>
    <t>Sonde, cateteri, tubi, sacche per urina e relativi accessori</t>
  </si>
  <si>
    <t>SONDE CATETERI TUBI - GASTROENTEROLOGIA ED ANESTESIA</t>
  </si>
  <si>
    <t>PROCEDURA APERTA PER LA FORNITURA DI SONDE, CATETERI, TUBI E SACCHE  AD USO OSPEDALIERO (APPARATO GASTROINTESTINALE E RESPIRATORIO) PER LE NECESSITA' DELLE AZIENDE SANITARIE DELLA REGIONE EMILIA-ROMAGNA E DELL'AZIENDA PER I SERVIZI SANITARI DELLA PROVINCIA DI TRENTO</t>
  </si>
  <si>
    <t>7640659</t>
  </si>
  <si>
    <t>SISTEMI PER LAPAROSCOPIA E SUTURATRICI MECCANICHE</t>
  </si>
  <si>
    <t xml:space="preserve"> Sistemi per laparoscopia e suturatrici meccaniche</t>
  </si>
  <si>
    <t>Fornitura di sistemi per laparoscopia e suturatrici meccaniche</t>
  </si>
  <si>
    <t>Teresa Cavallari</t>
  </si>
  <si>
    <t>7229942</t>
  </si>
  <si>
    <t>RADIOFARMACI</t>
  </si>
  <si>
    <t xml:space="preserve">RADIOFARMACI 2 </t>
  </si>
  <si>
    <t>Bando Istitutivo per l’ammissione degli operatori economici al Sistema Dinamico di Acquisizione (SDA) per la fornitura di Beni Farmaceutici (quali medicinali, vaccini, emoderivati, soluzioni infusionali, mezzi di contrasto, antisettici e disinfettanti, preparati per nutrizione artificiale, radiofarmaci, ecc.) per le esigenze degli Enti del Servizio Sanitario Regionale</t>
  </si>
  <si>
    <t>7275013</t>
  </si>
  <si>
    <t>Ecotomografi 2</t>
  </si>
  <si>
    <t>APPALTO SPECIFICO ECOGRAFI 8 lotti</t>
  </si>
  <si>
    <t xml:space="preserve">Appalto specifico per la fornitura di ecotomografi e relativi accessori, comprensivi del servizio di manutenzione full-risk per le Aziende Sanitarie della Regione Emilia-Romagna, suddiviso in 8 lotti, derivante da sistema dinamico di acquisizione </t>
  </si>
  <si>
    <t>7349873</t>
  </si>
  <si>
    <t>Lancette pungidito, strisce reattive e sistemi diagnostici per glicemia (ambito territoriale) 2</t>
  </si>
  <si>
    <t xml:space="preserve">Lancette pungidito, strisce reattive e sistemi per la diagnostica rapida della glicemia (sistemi per automonitoraggio) - seconda edizione </t>
  </si>
  <si>
    <t>Lancette pungidito, strisce reattive e sistemi per la diagnostica rapida della glicemia (sistemi per automonitoraggio) - 2^ edizione</t>
  </si>
  <si>
    <t>6941550</t>
  </si>
  <si>
    <t>Acceleratori lineari</t>
  </si>
  <si>
    <t>Acceleratori lineari per le Aziende Sanitarie</t>
  </si>
  <si>
    <t xml:space="preserve">Gara comunitaria a procedura aperta per la fornitura e posa in opera di n.8 acceleratori lineari alle Aziende Sanitarie della Regione Emilia-Romagna, di cui n.6 in acquisto e n.2 in noleggio. </t>
  </si>
  <si>
    <t>Ortensina Guidi</t>
  </si>
  <si>
    <t>6988379</t>
  </si>
  <si>
    <t>Manutenzione e aggiornamento dei SIL della Regione Emilia-Romagna e delle Amministrazioni riusanti 2</t>
  </si>
  <si>
    <t>Assistenza tecnica Sistema Informativo Lavoro (SIL II)</t>
  </si>
  <si>
    <t>Procedura aperta, a rilevanza comunitaria, per l’acquisizione di servizi di assistenza tecnica per la manutenzione dei sistemi informativi per il lavoro (SILER, SARE e portale di servizi on line “Lavoro per te”) della Regione Emilia-Romagna e delle Amministrazioni riusanti tali sistemi (II).</t>
  </si>
  <si>
    <t>Michele Cagnazzo</t>
  </si>
  <si>
    <t>73779805B3</t>
  </si>
  <si>
    <t>Rinnovo degli impianti dell’aula dell’Assemblea Legislativa regionale e di altre sale</t>
  </si>
  <si>
    <t xml:space="preserve">Rinnovo degli impianti dell'aula dell'Assemblea legislativa regionale e di altre sale </t>
  </si>
  <si>
    <t>Procedura aperta, a rilevanza comunitaria, per l’acquisizione di forniture, servizi e attività accessorie per il rinnovo degli impianti dell’Aula dell'Assemblea legislativa regionale e di altre sale .</t>
  </si>
  <si>
    <t>73859327E5</t>
  </si>
  <si>
    <t>Servizi di trasmissione dati e voce su reti fisse e mobili</t>
  </si>
  <si>
    <t>Servizi di trasmissione dati e voce su reti fisse (Lotto 1) e mobili (Lotto 2)</t>
  </si>
  <si>
    <t>Procedura aperta per la fornitura di servizi di trasmissione dati e voce su reti fisse (Lotto 1) e mobili (Lotto 2)</t>
  </si>
  <si>
    <t>7016202</t>
  </si>
  <si>
    <t>Protesi d’anca e dispositivi correlati</t>
  </si>
  <si>
    <t>Protesi d'anca e dispositivi correlati al loro impiego</t>
  </si>
  <si>
    <t>Fornitura di protesi d'anca e dispositivi correlati al loro impiego</t>
  </si>
  <si>
    <t>7199548</t>
  </si>
  <si>
    <t>Acquisto e noleggio di PC Desktop e PC Notebook</t>
  </si>
  <si>
    <t>Appalto Specifico (SDA) - PC Desktop 8, acquisto (Lotto 1) e noleggio (Lotto 2)</t>
  </si>
  <si>
    <t>Appalto specifico per la fornitura in acquisto e noleggio di Personal Computer Desktop 8, dispositivi opzionali e servizi connessi</t>
  </si>
  <si>
    <t>7144855</t>
  </si>
  <si>
    <t>Carta in risme 5</t>
  </si>
  <si>
    <t>Appalto Specifico (SDA) - Carta in risme 5</t>
  </si>
  <si>
    <t>Appalto specifico per la fornitura di carta in risme da fibre vergini e riciclata</t>
  </si>
  <si>
    <t>7130210</t>
  </si>
  <si>
    <t>Servizi di vigilanza armata, portierato e servizi di controllo 2</t>
  </si>
  <si>
    <t>Procedura aperta per l’affidamento dei servizi di vigilanza armata, portierato e servizi di controllo 2</t>
  </si>
  <si>
    <t>7137954</t>
  </si>
  <si>
    <t>Servizio di raccolta, trasporto e conferimento a impianti di smaltimento dei rifiuti speciali delle Aziende Sanitarie 3</t>
  </si>
  <si>
    <t>Servizio di raccolta, trasporto e conferimento ad impianti di smaltimento dei rifiuti speciali pericolosi e non pericolosi derivanti da attività sanitarie delle Aziende Sanitarie della Regione Emilia-Romagna - 3</t>
  </si>
  <si>
    <t>Procedura aperta per l’affidamento del servizio di raccolta, trasporto e conferimento ad impianti di smaltimento dei rifiuti speciali pericolosi e non pericolosi derivanti da attività sanitarie delle Aziende Sanitarie della Regione Emilia-Romagna</t>
  </si>
  <si>
    <t>7052429</t>
  </si>
  <si>
    <t>Cartella clinica regionale informatizzata per DSM-DP</t>
  </si>
  <si>
    <t>Cartella clinica regionale informatizzata DSM-DP</t>
  </si>
  <si>
    <t>Procedura aperta per l’acquisizione di servizi finalizzati alla progettazione, sviluppo, formazione, avviamento e manutenzione del sistema “Cartella clinica informatizzata regionale dei dipartimenti di salute mentale e dipendenze patologiche della Regione Emilia-Romagna"</t>
  </si>
  <si>
    <t>7464215114</t>
  </si>
  <si>
    <t>Materiale di consumo per attrezzature informatiche, toner originali e rigenerati</t>
  </si>
  <si>
    <t>Appalto Specifico  (SDA) - Toner 2</t>
  </si>
  <si>
    <t>Appalto specifico per la fornitura di toner, cartucce a getto di inchiostro, materiale di consumo accessorio originali e toner e cartucce a getto di inchiostro rigenerate a ridotto impatto ambientale.</t>
  </si>
  <si>
    <t>7156273</t>
  </si>
  <si>
    <t>Gas naturale 14</t>
  </si>
  <si>
    <t>Appalto specifico (SDA) - Gas Naturale 14</t>
  </si>
  <si>
    <t>Appalto Specifico per fornitura di gas naturale 14</t>
  </si>
  <si>
    <t>7095775</t>
  </si>
  <si>
    <t>Servizi specialistici per la gestione del progetto Pane e Internet (PeI)</t>
  </si>
  <si>
    <t>Procedura aperta, a rilevanza comunitaria, per l'acquisizione di servizi specialistici per la gestione del progetto Pane e Internet (PeI) in Emilia-Romagna.</t>
  </si>
  <si>
    <t>75189913A9</t>
  </si>
  <si>
    <t>Servizi di comunicazione a supporto dell'Agenzia Intercent-ER</t>
  </si>
  <si>
    <t>Servizi di comunicazione a supporto della Agenzia Intercent-ER</t>
  </si>
  <si>
    <t>Procedura aperta per l'affidamento di servizi di comunicazione a supporto dell'Agenzia Intercent-ER</t>
  </si>
  <si>
    <t>7543239DBB</t>
  </si>
  <si>
    <t>Supporto tecnico per il monitoraggio degli organismi nocivi regolamentati 2</t>
  </si>
  <si>
    <t>Procedura aperta per l’affidamento del servizio di supporto tecnico al monitoraggio del territorio della Regione Emilia-Romagna per accertare la presenza di organismi nocivi regolamentati in applicazione della normativa fitosanitaria 2</t>
  </si>
  <si>
    <t>7543473ED5</t>
  </si>
  <si>
    <t>Defibrillatori impiantabili e pacemaker per le Regioni Emilia-Romagna e Lazio</t>
  </si>
  <si>
    <t>Defibrillatori impiantabili e Pacemaker per le Regioni Emilia-Romagna e Lazio</t>
  </si>
  <si>
    <t>Procedura aperta per la fornitura di defibrillatori impiantabili e pacemaker per le Regioni Emilia-Romagna e Lazio</t>
  </si>
  <si>
    <t>7108125</t>
  </si>
  <si>
    <t>Gas naturale 14 (2° edizione)</t>
  </si>
  <si>
    <t>Appalto specifico (SDA) - Gas Naturale 14-2</t>
  </si>
  <si>
    <t>Appalto Specifico per fornitura di gas naturale 14-2</t>
  </si>
  <si>
    <t>7135138</t>
  </si>
  <si>
    <t>Servizi, forniture e attività accessorie per il progetto di implementazione e prosecuzione del Sistema regionale di rilevazione automatizzata del traffico stradale (Sistema MTS)</t>
  </si>
  <si>
    <t>Sistema regionale di rilevazione automatizzata del traffico stradale (sistema MTS)</t>
  </si>
  <si>
    <t>Procedura aperta finalizzata all’acquisizione di servizi, forniture e attività  accessorie nell’ambito del progetto di implementazione e prosecuzione del sistema regionale di rilevazione automatizzata del traffico stradale (sistema MTS).</t>
  </si>
  <si>
    <t>7548358E10</t>
  </si>
  <si>
    <t>Trasporto scolastico per i Comuni della Regione Emilia-Romagna</t>
  </si>
  <si>
    <t>Trasporto scolastico - Negoziata</t>
  </si>
  <si>
    <t>Procedura negoziata per l’affidamento del servizio di trasporto scolastico per comuni della regione Emilia-Romagna</t>
  </si>
  <si>
    <t>7241678</t>
  </si>
  <si>
    <t>Catalogazione e gestione del patrimonio bibliografico della Biblioteca dell'Assemblea legislativa della RER</t>
  </si>
  <si>
    <t xml:space="preserve">Procedura aperta per l'acquisizione di servizi di catalogazione e gestione del patrimonio bibliografico di reference, assistenza tecnica e collaborazione all'attività  editoriale e culturale  per la biblioteca dell'Assemblea Legislativa della Regione Emilia-Romagna  </t>
  </si>
  <si>
    <t>7557649141</t>
  </si>
  <si>
    <t>Letti elettrici di degenza e terapia intensiva</t>
  </si>
  <si>
    <t>Procedura aperta per la fornitura di letti elettrici, per Enti ed Aziende Sanitarie della Regione Emilia-Romagna e della Provincia Autonoma di Trento, suddivisa in 10 lotti.</t>
  </si>
  <si>
    <t>7344388</t>
  </si>
  <si>
    <t>Vaccini antinfluenzali 2018-2019</t>
  </si>
  <si>
    <t xml:space="preserve">Appalto specifico (SDA) - Vaccini antinfluenzali stagione 2018/2019 </t>
  </si>
  <si>
    <t>Appalto specifico per l'affidamento di un vaccino antinfluenzale spil quadrivalente per la stagione 2018/2019</t>
  </si>
  <si>
    <t>7151820</t>
  </si>
  <si>
    <t>Gas naturale 14-3</t>
  </si>
  <si>
    <t>Appalto specifico (SDA) - Gas Naturale 14-3</t>
  </si>
  <si>
    <t>Appalto Specifico per fornitura di gas naturale 14-3</t>
  </si>
  <si>
    <t>7154397</t>
  </si>
  <si>
    <t>Servizi di assistenza tecnica all’Agenzia Regionale per il Lavoro dell’Emilia-Romagna</t>
  </si>
  <si>
    <t>Servizi di Assistenza Tecnica alla Agenzia Regionale per il Lavoro dell'Emilia-Romagna</t>
  </si>
  <si>
    <t>Procedura aperta per l'acquisizione di servizi di assistenza tecnica all'Agenzia Regionale per il Lavoro dell'Emilia -Romagna</t>
  </si>
  <si>
    <t>7576683C98</t>
  </si>
  <si>
    <t>Antisettici e disinfettanti 3-2</t>
  </si>
  <si>
    <t>SDA ANTISETTICI DISINF_3-2</t>
  </si>
  <si>
    <t>APPALTO SPECIFICO PER LA FORNITURA DI ANTISETTICI, DISINFETTANTI E MATERIALE GESTIONE RISCHIO INFETTIVO 3 - 2</t>
  </si>
  <si>
    <t>Mariella Masioli</t>
  </si>
  <si>
    <t>7233266</t>
  </si>
  <si>
    <t>Servizi di riscossione tributi ed entrate comunali 2</t>
  </si>
  <si>
    <t>Procedura aperta per l'affidamento dei servizi di supporto alla gestione ordinaria, ricerca evasione e riscossione coattiva dei tributi e delle altre entrate comunali.</t>
  </si>
  <si>
    <t>7160097</t>
  </si>
  <si>
    <t>Servizio di somministrazione di lavoro temporaneo 5</t>
  </si>
  <si>
    <t>Servizio di somministrazione di lavoro temporaneo per le amministrazioni colpite dal sisma nel territorio della Regione Emilia-Romagna 5</t>
  </si>
  <si>
    <t>75895284A2</t>
  </si>
  <si>
    <t>Vaccini vari ad uso umano 2019-2021</t>
  </si>
  <si>
    <t>PROCEDURA NEGOZIATA PER LA FORNITURA DI UN VACCINO PNEUMOCOCCICO POLISACCARIDICO CONIUGATO 13 VALENTE ADSORBITO</t>
  </si>
  <si>
    <t>PROCEDURA NEGOZIATA, AI SENSI DELL'ART. 63, COMMA 2, LETTERA B),  PER LA FORNITURA DI UN VACCINO PNEUMOCOCCICO POLISACCARIDICO CONIUGATO 13 VALENTE ADSORBITO</t>
  </si>
  <si>
    <t>78625204C2</t>
  </si>
  <si>
    <t>Energia elettrica 12</t>
  </si>
  <si>
    <t>Appalto specifico (SDA)- Fornitura di energia elettrica 12-2</t>
  </si>
  <si>
    <t>Appalto specifico per la fornitura di energia elettrica 12-2</t>
  </si>
  <si>
    <t>7216139</t>
  </si>
  <si>
    <t>Gas naturale 15</t>
  </si>
  <si>
    <t>Fornitura gas naturale 15</t>
  </si>
  <si>
    <t>Appalto specifico per la fornitura di gas naturale 15</t>
  </si>
  <si>
    <t>7193143</t>
  </si>
  <si>
    <t>Medicinali e biosimilari RER 2018-2020</t>
  </si>
  <si>
    <t>APPALTO SPECIFICO PER LA FORNITURA DI FARMACI BIOSIMILARI E GENERICI PER LE NECESSITA' DELLE AZIENDE SANITARIE DELLA REGIONE EMILIA-ROMAGNA</t>
  </si>
  <si>
    <t>APPALTO SPECIFICO PER LA FORNITURA DI FARMACI BIOSIMILARI E GENERICI PER LE NECESSITA' DELLE AZIENDE SANITARIE DELLA REGIONE EMILIA ROMAGNA</t>
  </si>
  <si>
    <t>Sabrina Amerio</t>
  </si>
  <si>
    <t>7155739</t>
  </si>
  <si>
    <t>Ausili per disabili e ausili motori 3</t>
  </si>
  <si>
    <t>Ausili per disabili 3 (prodotti standardizzati)</t>
  </si>
  <si>
    <t>Procedura aperta per la fornitura di ausili per disabili 3 (prodotti standardizzati)</t>
  </si>
  <si>
    <t>7292254</t>
  </si>
  <si>
    <t>Farmaco biologico Trastuzumab</t>
  </si>
  <si>
    <t>FARMACO TRASTUZUMAB</t>
  </si>
  <si>
    <t>APPALTO SPECIFICO PER LA FORNITURA DEL FARMACO BIOLOGICO TRASTUZUMAB PER LE NECESSITA' DELLE AZIENDE SANITARIE DELLA REGIONE EMILIA-ROMAGNA</t>
  </si>
  <si>
    <t>7217482</t>
  </si>
  <si>
    <t>Lenti intraoculari e materiale viscoelastico 3</t>
  </si>
  <si>
    <t>Lenti intraoculari, materiale viscoelastico e soluzioni 3</t>
  </si>
  <si>
    <t>Appalto specifico per la fornitura di lenti intraoculari, materiale viscoelastico, soluzioni saline e soluzione conservante cornee per il territorio della Regione Emilia-Romagna</t>
  </si>
  <si>
    <t>7473674</t>
  </si>
  <si>
    <t>Noleggio fotocopiatrici 6</t>
  </si>
  <si>
    <t>Procedura aperta per l'affidamento del servizio di noleggio di macchine fotocopiatrici digitali 6</t>
  </si>
  <si>
    <t>7668471E72</t>
  </si>
  <si>
    <t>Gestione e manutenzione per il Portale E-R scuola 2</t>
  </si>
  <si>
    <t>Servizi di gestione e manutenzione per il Portale E-R scuola 2</t>
  </si>
  <si>
    <t>Procedura aperta per l'acquisizione di servizi di gestione e manutenzione ordinaria dell’Anagrafe regionale studenti, del Sistema informativo scolastico e del Portale E-R scuola 2</t>
  </si>
  <si>
    <t>76638622FE</t>
  </si>
  <si>
    <t>Servizio di gestione della consultazione e vendita dei materiali dell'Archivio cartografico regionale</t>
  </si>
  <si>
    <t>Servizio di gestione della consultazione e vendita dei materiali dell'Archivio Cartografico -2</t>
  </si>
  <si>
    <t>Procedura aperta per l'affidamento del servizio di gestione della consultazione e vendita dei materiali dell'Archivio Cartografico regionale e dei servizi connessi - 2</t>
  </si>
  <si>
    <t>7668810635</t>
  </si>
  <si>
    <t>Lenti intraoculari ad alta tecnologia per afachici</t>
  </si>
  <si>
    <t>Appalto Specifico (SDA) - Lenti Intraoculari ad Alta Tecnologia</t>
  </si>
  <si>
    <t>Appalto specifico, nell'ambito del Sistema Dinamico di Acquisizione (SDA) "Lenti Intraoculari", per l'affidamento, in Accordo Quadro con più Operatori Economici, della fornitura di Lenti Intraoculari ad Alta Tecnologia per afachici, per le Aziende Sanitarie della Regione Emilia Romagna, suddivisa in n. 3 lotti,</t>
  </si>
  <si>
    <t>7269771</t>
  </si>
  <si>
    <t>Farmaci RER 2019-2020</t>
  </si>
  <si>
    <t>Appalto specifico (SDA) - Medicinali RER 2019 - 2020</t>
  </si>
  <si>
    <t>Appalto specifico per la fornitura di medicinali RER 2019 - 2020</t>
  </si>
  <si>
    <t>7282400</t>
  </si>
  <si>
    <t>Servizi di assistenza tecnica per la manutenzione dei sistemi regionali delle qualifiche (SRQ) e delle certificazioni (SRFC) nell'ambito del POR FSE 2014-2020</t>
  </si>
  <si>
    <t xml:space="preserve">SERVIZI DI ASSISTENZA TECNICA PER LA MANUTENZIONE CORRETTIVA ED EVOLUTIVA DEI SISTEMI REGIONALI DELLE QUALIFICHE (SRQ) E DELLE CERTIFICAZIONI (SRFC) </t>
  </si>
  <si>
    <t xml:space="preserve">SERVIZI DI ASSISTENZA TECNICA PER LA MANUTENZIONE CORRETTIVA ED EVOLUTIVA DEI SISTEMI REGIONALI DELLE QUALIFICHE (SRQ) E DELLE CERTIFICAZIONI (SRFC) NELL’AMBITO DELL’ASSISTENZA TECNICA AL POR FSE 2014-2020 </t>
  </si>
  <si>
    <t>771834107D</t>
  </si>
  <si>
    <t>Servizio di intermediazione e consulenza assicurativa</t>
  </si>
  <si>
    <t xml:space="preserve">Servizio di intermediazione e consulenza assicurativa </t>
  </si>
  <si>
    <t xml:space="preserve">Servizio di intermediazione e consulenza assicurativa in favore della Regione Emilia-Romagna e di Agenzie ed Istituti Regionali. </t>
  </si>
  <si>
    <t>7292248</t>
  </si>
  <si>
    <t>Pulizia, sanificazione e servizi ausiliari 5</t>
  </si>
  <si>
    <t>Servizio di pulizia, sanificazione, servizi ausiliari 5</t>
  </si>
  <si>
    <t>7296906</t>
  </si>
  <si>
    <t>Servizi di business analytics</t>
  </si>
  <si>
    <t>Servizi di Business Analytics</t>
  </si>
  <si>
    <t>Procedura aperta per la fornitura di servizi di Business Analytics. Lotto 1 per le Amministrazioni del territorio regionale - Lotto 2 per le Aziende sanitarie del territorio regionale.</t>
  </si>
  <si>
    <t>7321675</t>
  </si>
  <si>
    <t>Carta in risme 6</t>
  </si>
  <si>
    <t>Appalto Specifico (SDA) - Carta in risme 6</t>
  </si>
  <si>
    <t xml:space="preserve"> Carta in risme 6 - Appalto specifico per la fornitura di carta in risme da fibre vergini e riciclata</t>
  </si>
  <si>
    <t>7333037</t>
  </si>
  <si>
    <t>Servizio di tesoreria per la Regione Emilia-Romagna e enti strumentali 4</t>
  </si>
  <si>
    <t>Servizio di Tesoreria per la Regione Emilia-Romagna e enti strumentali - 4</t>
  </si>
  <si>
    <t>Procedura aperta per l’affidamento del servizio di Tesoreria della Regione Emilia-Romagna, dell’Assemblea legislativa regionale, di ATERSIR, dell’Ente di gestione per i parchi e la biodiversità – Emilia orientale e di Enti strumentali della Regione - 4</t>
  </si>
  <si>
    <t>7793788551</t>
  </si>
  <si>
    <t>Farmaci biologici adalimumab e pegfilgrastim e farmaci genericati darunavir e abacavir</t>
  </si>
  <si>
    <t>FARMACI ADALIMUMAB, PEGFILGRASTIM E GENERICI</t>
  </si>
  <si>
    <t>APPALTO SPECIFICO PER LA FORNITURA DEI FARMACI BIOLOGICI ADALIMUMAB E PEGFILGRASTIM, E DEI FARMACI GENERICATI DARUNAVIR E ABACAVIR PER LE NECESSITA’ DELLE AZIENDE SANITARIE DELLA REGIONE EMILIA - ROMAGNA</t>
  </si>
  <si>
    <t>7349856</t>
  </si>
  <si>
    <t>Servizi di ICT government e servizi tecnici a supporto della conservazione digitale del ParER</t>
  </si>
  <si>
    <t>Procedura aperta per la fornitura di servizi di ICT government e servizi tecnici a supporto della conservazione digitale del Polo Archivistico della Regione Emilia-Romagna (ParER)</t>
  </si>
  <si>
    <t>7867313810</t>
  </si>
  <si>
    <t>Servizio di raccolta, trasporto e conferimento ad impianti di smaltimento dei rifiuti speciali pericolosi e non pericolosi derivanti da attività sanitarie delle Aziende Sanitarie 4</t>
  </si>
  <si>
    <t>Servizio di raccolta, trasporto e conferimento ad impianti di smaltimento dei rifiuti speciali pericolosi e non pericolosi derivanti da attività sanitarie delle Aziende Sanitarie della Regione Emilia- Romagna 4</t>
  </si>
  <si>
    <t>Procedura aperta per l'affidamento del servizio di raccolta, trasporto e conferimento ad impianti di smaltimento dei rifiuti speciali pericolosi e non pericolosi derivanti da attività sanitarie delle Aziende Sanitarie della Regione Emilia- Romagna 4</t>
  </si>
  <si>
    <t>7382220</t>
  </si>
  <si>
    <t>Servizi di supporto alla gestione e riscossione tributi ed altre entrate comunali 3</t>
  </si>
  <si>
    <t>Procedura aperta per l’affidamento dei servizi di supporto alla gestione ordinaria, ricerca evasione e riscossione coattiva dei tributi e delle altre entrate comunali 3</t>
  </si>
  <si>
    <t>7395893</t>
  </si>
  <si>
    <t>Medicinali esclusivi innovativi e non innovativi - 1</t>
  </si>
  <si>
    <t>NEGOZIATA INNOVATIVI 1' TRIMESTRE 19</t>
  </si>
  <si>
    <t>PROCEDURA NEGOZIATA PER LA FORNITURA DI MEDICINALI ESCLUSIVI INNOVATIVI ED ESCLUSIVI NON INNOVATIVI PER LE NECESSITA' DELLE AZIENDE SANITARIE DELLA REGIONE EMILIA-ROMAGNA.</t>
  </si>
  <si>
    <t>Mario Scaletti</t>
  </si>
  <si>
    <t>7391528</t>
  </si>
  <si>
    <t>Energia Elettrica 13</t>
  </si>
  <si>
    <t>Appalto specifico (SDA) - Fornitura di energia elettrica 13</t>
  </si>
  <si>
    <t>7423977</t>
  </si>
  <si>
    <t>Medicinali Esclusivi 2019-2021</t>
  </si>
  <si>
    <t>Medicinali Esclusivi 2019-2022</t>
  </si>
  <si>
    <t xml:space="preserve">Procedura negoziata, senza previa pubblicazione del bando di gara, ai sensi dell’art. 63, comma 2, lettera b) del D.lgs. 50/2016 per la fornitura di medicinali esclusivi 2019 - 2022 per le necessità delle Aziende sanitarie della Regione Emilia – Romagna </t>
  </si>
  <si>
    <t>7484379</t>
  </si>
  <si>
    <t>Servizi di sviluppo e gestione software e sistemi multipiattaforma</t>
  </si>
  <si>
    <t>Sviluppo, evoluzione e gestione di sistemi informativi a supporto delle P.A.</t>
  </si>
  <si>
    <t>Procedura aperta a rilevanza comunitaria per la fornitura di servizi di sviluppo, evoluzione e gestione di sistemi informativi a supporto delle P.A. Lotto 1 per le Amministrazioni del territorio regionale - Lotto 2 per le Aziende Sanitarie del territorio regionale.</t>
  </si>
  <si>
    <t>7640140</t>
  </si>
  <si>
    <t>Derrate alimentari 4</t>
  </si>
  <si>
    <t>Appalto specifico (SDA) - Derrate alimentari 4</t>
  </si>
  <si>
    <t>Appalto specifico per la fornitura di derrate alimentari 4</t>
  </si>
  <si>
    <t>7459899</t>
  </si>
  <si>
    <t>Vaccini antinfluenzali 2019-2020</t>
  </si>
  <si>
    <t xml:space="preserve">PROCEDURA NEGOZIATA PER LA FORNITURA DI UN VACCINO ANTINFLUENZALE ADIUVATO CON MF55 PER LA STAGIONE 2019-2020 </t>
  </si>
  <si>
    <t xml:space="preserve">PROCEDURA NEGOZIATA, AI SENSI DELL'ART. 63, COMMA 2, LETT. B) DEL D.LGS. 50/2016, PER LA FORNITURA DI UN VACCINO ANTINFLUENZALE ADIUVATO CON MF59 PER LA STAGIONE 2019-2020 </t>
  </si>
  <si>
    <t>7473425</t>
  </si>
  <si>
    <t>Gas Naturale 16</t>
  </si>
  <si>
    <t>Appalto specifico (SDA) - Fornitura di gas naturale 16</t>
  </si>
  <si>
    <t>Appalto specifico (SDA) -  Fornitura di gas naturale 16</t>
  </si>
  <si>
    <t>7459644</t>
  </si>
  <si>
    <t>Ausili per incontinenza e assorbenza a ridotto impatto ambientale 3</t>
  </si>
  <si>
    <t>Fornitura di ausili per incontinenza e assorbenza a minor impatto ambientale 3</t>
  </si>
  <si>
    <t>Procedura aperta per la fornitura di ausili per incontinenza e assorbenza a minor impatto ambientale 3</t>
  </si>
  <si>
    <t>7470156</t>
  </si>
  <si>
    <t>Automezzi 6 a ridotto impatto ambientale</t>
  </si>
  <si>
    <t>Appalto specifico (SDA) - Fornitura di automezzi 6</t>
  </si>
  <si>
    <t xml:space="preserve">Appalto specifico per la fonritura di automezzi a ridotto impatto ambientale 6. </t>
  </si>
  <si>
    <t>7475656</t>
  </si>
  <si>
    <t>Farmaci genericati Bortezomib e Paliperidone</t>
  </si>
  <si>
    <t>BORTEZOMIB E PALIPERIDONE</t>
  </si>
  <si>
    <t>Appalto specifico per la fornitura di medicinali genericati Bortezomib e Paliperidone per le necessità delle Aziende sanitarie della Regione Emilia-Romagna</t>
  </si>
  <si>
    <t>7471745</t>
  </si>
  <si>
    <t>Servizio di pulizia e igiene ambientale  per Aziende Sanitarie</t>
  </si>
  <si>
    <t xml:space="preserve">Servizio di pulizia e disinfezione ambientale per Aziende Sanitarie </t>
  </si>
  <si>
    <t>7482407</t>
  </si>
  <si>
    <t>Servizi assicurativi per RER, Assemblea Legislativa e Protezione Civile</t>
  </si>
  <si>
    <t>Servizi Assicurativi</t>
  </si>
  <si>
    <t>Procedura aperta per l'affidamento dei servizi assicurativi della Regione Emilia -Romagna, dell'Assemblea Legislativa e dell'Agenzia Regionale per la Sicurezza territoriale e la Protezione Civile.</t>
  </si>
  <si>
    <t>7509557</t>
  </si>
  <si>
    <t>Medicinali RER 2019-2024</t>
  </si>
  <si>
    <t>Appalto Specifico per la fornitura di medicinali Regioni Emilia Romagna e Sardegna 2019 - 2024</t>
  </si>
  <si>
    <t xml:space="preserve">Appalto Specifico per la fornitura di medicinali Regioni Emilia Romagna e Sardegna 2019 - 2024 - 1° stralcio </t>
  </si>
  <si>
    <t>7575687</t>
  </si>
  <si>
    <t>PC Convertibili 2 in 1 (Detachable), in acquisto (Lotto 1) e noleggio (Lotto 2)</t>
  </si>
  <si>
    <t>Appalto Specifico (SDA) - PC Convertibili 2 in 1 (Detachable), acquisto (Lotto 1) e noleggio (Lotto 2)</t>
  </si>
  <si>
    <t>Appalto specifico per la fornitura in acquisto (Lotto 1) e noleggio (Lotto 2) di Personal Computer Convertibili 2 in 1 (Detachable), dispositivi opzionali e servizi connessi.</t>
  </si>
  <si>
    <t>7523755</t>
  </si>
  <si>
    <t>Vaccino anti-Rotavirus 2019-2022</t>
  </si>
  <si>
    <t>PROCEDURA NEGOZIATA PER LA FORNITURA DI UN VACCINO ANTI-ROTAVIRUS 2019-2022</t>
  </si>
  <si>
    <t xml:space="preserve">PROCEDURA NEGOZIATA, AI SENSI DELL'ART. 63, COMMA 2, LETT. B) DEL D.LGS. 50/2016, PER LA FORNITURA DI UN VACCINO ANTI-ROTAVIRUS DA DESTINARSI A TUTTI COLORO CHE INIZIANO IL CICLO VACCINALE IN RITARDO E NON POSSONO PIU' ESEGUIRE IL VACCINO AGGIUDICATO NELLA GARA "VACCINI VARI AD USO UMANO 2019-2022" </t>
  </si>
  <si>
    <t>8027140D78</t>
  </si>
  <si>
    <t>Vaccini vari ad uso umano "aggiunti" 2019-2022</t>
  </si>
  <si>
    <t>Appalto specifico per la fornitura di due Vaccini vari "stralcio" 2019-2022</t>
  </si>
  <si>
    <t>Appalto specifico per la fornitura di due Vaccini vari "stralcio" 2019-2022, di cui un vaccino tetanico monovalente ed un vaccino difterico, tetanico e pertossico acellulare con almeno tre componenti della pertosse e utilizzabile anche per la vaccinazione delle donne in gravidanza</t>
  </si>
  <si>
    <t>7533644</t>
  </si>
  <si>
    <t>Concessione spazi ad uso del servizio di distribuzione automatica di bevande e alimenti preconfezionati per le sedi della Regione</t>
  </si>
  <si>
    <t xml:space="preserve">Concessione di spazi ad uso servizio distribuzione automatica bevande e alimenti preconfezionati sedi RER </t>
  </si>
  <si>
    <t>Procedura aperta per l’affidamento di concessione di spazi ad uso servizio distribuzione automatica bevande e alimenti preconfezionati presso le sedi della regione Emilia-Romagna.</t>
  </si>
  <si>
    <t>80550093B5</t>
  </si>
  <si>
    <t>Attrezzature e materiali di Protezione Civile</t>
  </si>
  <si>
    <t>ATTREZZATURE E MATERIALI DI PROTEZIONE CIVILE</t>
  </si>
  <si>
    <t>Procedura aperta per l’acquisizione di attrezzature e materiali di Protezione Civile, articolata in tre lotti</t>
  </si>
  <si>
    <t>7576860</t>
  </si>
  <si>
    <t>Noleggio riscuotitrici automatiche per Aziende Sanitarie 2</t>
  </si>
  <si>
    <t>Servizio di noleggio full-service di macchine riscuotitrici per la riscossione dei proventi da ticket sanitari e altre prestazioni delle aziende sanitarie della Regione Emilia-Romagna</t>
  </si>
  <si>
    <t>7634445</t>
  </si>
  <si>
    <t>Monitoraggio sullo sviluppo delle avversità delle produzioni agricole (Misure 10.1 e 11.1 del PSR2014-2020)</t>
  </si>
  <si>
    <t>Monitoraggio sullo sviluppo delle avversità delle produzioni agricole a supporto delle tecniche di produzione sostenibile-Misure10.1 e 11.1 PSR 2014-2020</t>
  </si>
  <si>
    <t>Procedura aperta per l'affidamento del Servizio di monitoraggio sullo sviluppo delle avversità delle produzioni agricole a supporto delle tecniche di produzione sostenibile - misure 10.1 e 11.1 PSR 2014-2020</t>
  </si>
  <si>
    <t>808378780F</t>
  </si>
  <si>
    <t>Cancelleria 5</t>
  </si>
  <si>
    <t>Fornitura di cancelleria tradizionale e a ridotto impatto ambientale 5</t>
  </si>
  <si>
    <t>Appalto specifico per la fornitura di cancelleria tradizionale e a ridotto impatto ambientale 5</t>
  </si>
  <si>
    <t>7596422</t>
  </si>
  <si>
    <t>Servizi di assistenza e manutenzione della piattaforma di e-procurement SATER</t>
  </si>
  <si>
    <t>Procedura aperta per l'acquisizione di servizi di assistenza e manutenzione della piattaforma di e-procurement SATER</t>
  </si>
  <si>
    <t>8078713CDB</t>
  </si>
  <si>
    <t>Fornitura di sistemi di trasporto e prelievo di campioni cervico-vaginali per la determinazione di HPV-DNA e di vetrini per citologia 2</t>
  </si>
  <si>
    <t xml:space="preserve">FORNITURA DI SISTEMI DI TRASPORTO E PRELIEVO DI CAMPIONI CERVICO - VAGINALI PER LA DETERMINAZIONE DI HPV-DNA - 2 </t>
  </si>
  <si>
    <t>PROCEDURA APERTA PER LA FORNITURA DI SISTEMI DI TRASPORTO E PRELIEVO DI CAMPIONI CERVICO - VAGINALI PER LA DETERMINAZIONE DI HPV-DNA, DI VETRINI PER CITOLOGIA E DI UN SISTEMA COMPLETO PER L’ALLESTIMENTO DEI CAMPIONI E RELATIVI MATERIALI DI CONSUMO - 2</t>
  </si>
  <si>
    <t>80879313CD</t>
  </si>
  <si>
    <t>Medicinali fattore viii ricombinante di terza generazione</t>
  </si>
  <si>
    <t xml:space="preserve">FORNITURA DI FARMACI SOSTITUIVI DEL FATTORE VIII RICOMBINANTE DI TERZA GENERAZIONE 2019-2022  </t>
  </si>
  <si>
    <t xml:space="preserve">APPALTO SPECIFICO PER FORNITURA DI FARMACI SOSTITUIVI DEL FATTORE VIII RICOMBINANTE DELLA COAGULAZIONE DEL SANGUE DI TERZA GENERAZIONE 2019-2022  </t>
  </si>
  <si>
    <t>7587417</t>
  </si>
  <si>
    <t>Manutenzione e assistenza di applicativi software per AA.SS. e altri</t>
  </si>
  <si>
    <t>Procedura negoziata EXPRIVIA SPA (2)</t>
  </si>
  <si>
    <t>Procedura negoziata per l’affidamento dei servizi di manutenzione, assistenza tecnica e servizi professionali degli applicativi utilizzati in licenza d’uso presso le Aziende sanitarie dell’Emilia-Romagna e l’Ospedale di Sassuolo - DITTA EXPRIVIA SPA</t>
  </si>
  <si>
    <t>8137014C5D</t>
  </si>
  <si>
    <t>Soluzioni infusionali per irrigazione di grandi volumi 3</t>
  </si>
  <si>
    <t>Appalto specifico per la fornitura di soluzioni infusionali per irrigazione di grandi volumi - Edizione 3-bis</t>
  </si>
  <si>
    <t>7758151</t>
  </si>
  <si>
    <t>Prodotti cartari, detergenti, cosmetici e accessori per comunità 4</t>
  </si>
  <si>
    <t>Fornitura di prodotti cartari, detergenti e cosmetici e accessori per comunità a ridotto impatto ambientale 4</t>
  </si>
  <si>
    <t>Appalto specifico per la fornitura di prodotti cartari, detergenti e cosmetici e accessori per comunità a ridotto impatto ambientale 4</t>
  </si>
  <si>
    <t>7638509</t>
  </si>
  <si>
    <t>Dispositivi a ultrasuoni e a radiofrequenza per la coagulazione vasale e la dissezione tissutale 2</t>
  </si>
  <si>
    <t>Dispositivi a ultrasuoni e a radiofrequenza per la coagulazione vasale e dissezione tissutale 2</t>
  </si>
  <si>
    <t>Appalto specifico per la fornitura di dispositivi a ultrasuoni e a radiofrequenza per la coagulazione vasale e la dissezione tissutale per il territorio della regione Emilia-Romagna 2^ edizione</t>
  </si>
  <si>
    <t>7630745</t>
  </si>
  <si>
    <t>Servizi per la progettazione, elaborazione e validazione di dati geografici e topografici per la gestione del territorio 2</t>
  </si>
  <si>
    <t>Servizi di progettazione, elaborazione e validazione di dati cartografici 2</t>
  </si>
  <si>
    <t>Procedura aperta per l'acquisizione di servizi per la progettazione, elaborazione e validazione di dati geografici e topografici per la gestione del territorio 2</t>
  </si>
  <si>
    <t>8143536280</t>
  </si>
  <si>
    <t>Ausili per la mobilità dei disabili</t>
  </si>
  <si>
    <t>PROCEDURA APERTA PER LA FORNITURA DI AUSILI PER LA MOBILITA’ DEI DISABILI</t>
  </si>
  <si>
    <t>7635310</t>
  </si>
  <si>
    <t>Materiale da medicazione classica 3 (Garze per sala operatoria)</t>
  </si>
  <si>
    <t>Appalto Specifico (SDA) - Medicazione classica 3 - Garze per sala operatoria</t>
  </si>
  <si>
    <t>Appalto Specifico per la fornitura di materiale da medicazione classica 3 - Garze per sala operatoria</t>
  </si>
  <si>
    <t>7638782</t>
  </si>
  <si>
    <t>Sistemi di terapia a pressione negativa per il trattamento di lesioni cutanee</t>
  </si>
  <si>
    <t>Terapia Pressione Negativa</t>
  </si>
  <si>
    <t>PROCEDURA APERTA PER LA FORNITURA DI SISTEMI DI TERAPIA A PRESSIONE NEGATIVA PER IL TRATTAMENTO DI LESIONI CUTANEE, DISTINTA IN N. 4 LOTTI</t>
  </si>
  <si>
    <t>7632367</t>
  </si>
  <si>
    <t>Servizio di outsourcing logistico per lo stoccaggio di documentazione sanitaria e amministrativa</t>
  </si>
  <si>
    <t xml:space="preserve">Servizio di outsourcing logistico riguardante lo stoccaggio di documentazione sanitaria e amministrativa </t>
  </si>
  <si>
    <t>8181123C43</t>
  </si>
  <si>
    <t>Servizio di trasporto scolastico per i comuni dell’Emilia-Romagna 2</t>
  </si>
  <si>
    <t xml:space="preserve">Servizio per il trasporto scolastico per i comuni della Regione Emilia-Romagna 2 </t>
  </si>
  <si>
    <t>Procedura aperta suddivisa in 11 lotti territoriali per l’affidamento del servizio di trasporto scolastico per i comuni della Regione Emilia-Romagna 2</t>
  </si>
  <si>
    <t>Revocato</t>
  </si>
  <si>
    <t>7674199</t>
  </si>
  <si>
    <t>Aghi e siringhe 4</t>
  </si>
  <si>
    <t>Fornitura di aghi, siringhe, aghi cannula e tappi per catetere 4</t>
  </si>
  <si>
    <t>Procedura aperta per la fornitura di aghi, siringhe, aghi cannula e tappi per catetere 4</t>
  </si>
  <si>
    <t>7802969</t>
  </si>
  <si>
    <t>Polizza RCT Fauna - RCT/RCO per RER</t>
  </si>
  <si>
    <t>Polizza RCT/RCO Regione Emilia Romagna</t>
  </si>
  <si>
    <t>Procedura negoziata per l’affidamento della Polizza RCT Fauna - RCT/RCO Regione Emilia- Romagna.</t>
  </si>
  <si>
    <t>82069204A1</t>
  </si>
  <si>
    <t>PC Notebook 9</t>
  </si>
  <si>
    <t>Appalto Specifico (SDA) - PC Notebook 9, acquisto (Lotto 1) e noleggio (Lotto 2)</t>
  </si>
  <si>
    <t>Appalto specifico per la fornitura in acquisto (Lotto 1) e noleggio (Lotto 2) di Personal Computer Notebook 9, dispositivi opzionali e servizi connessi.</t>
  </si>
  <si>
    <t>7760078</t>
  </si>
  <si>
    <t>Medicinale innovativo Onpattro - Patisiran</t>
  </si>
  <si>
    <t>Procedura negoziata per la fornitura del medicinale innovativo Onpattro - Patisiran</t>
  </si>
  <si>
    <t>82518390F7</t>
  </si>
  <si>
    <t>Energia elettrica 14</t>
  </si>
  <si>
    <t>FORNITURA DI ENERGIA ELETTRICA 14</t>
  </si>
  <si>
    <t xml:space="preserve">FORNITURA DI ENERGIA ELETTRICA 14 INDETTO NELL’AMBITO DEL SISTEMA DINAMICO DI ACQUISIZIONE (SDA) “ENERGIA ELETTRICA VERDE E GAS NATURALE” </t>
  </si>
  <si>
    <t>7723337</t>
  </si>
  <si>
    <t>Gas naturale 17</t>
  </si>
  <si>
    <t>FORNITURA DI GAS NATURALE 17</t>
  </si>
  <si>
    <t>FORNITURA DI GAS NATURALE 17 PER GLI ENTI LOCALI E PER LE AZIENDE SANITARIE DELLA REGIONE EMILIA-ROMAGNA A SEGUITO DI ISTITUZIONE DI SDA ENERGIA ELETTRICA VERDE E GAS NATURALE</t>
  </si>
  <si>
    <t>7723338</t>
  </si>
  <si>
    <t>Progettazione, sviluppo e gestione di una piattaforma applicativa “SegnalER”</t>
  </si>
  <si>
    <t>Procedura aperta per l’acquisizione di servizi per progettazione, sviluppo, implementazione e gestione di una piattaforma applicativa “SegnalER” relativa alle segnalazioni per la sicurezza delle cure e ai sinistri delle strutture sanitarie nella Regione Emilia-Romagna</t>
  </si>
  <si>
    <t>8263921358</t>
  </si>
  <si>
    <t>Medicinali RER 2020 - 2024</t>
  </si>
  <si>
    <t>Fornitura di medicinali RER 2020-2024</t>
  </si>
  <si>
    <t>Appalto specifico per la fornitura di medicinali RER 2020-2024</t>
  </si>
  <si>
    <t>7847655</t>
  </si>
  <si>
    <t>2021</t>
  </si>
  <si>
    <t>Materiale da medicazione classica 4 - Tamponi, Garze, Bende e Reti elasticizzate</t>
  </si>
  <si>
    <t>Appalto specifico per la fornitura di materiale da medicazione classica 4</t>
  </si>
  <si>
    <t>Bando Rettificato - Bando Rettificato - Appalto Specifico per la fornitura di Materiale da medicazione classica 4 tamponi, garze, ovatta, bendi e rete elasticizzate</t>
  </si>
  <si>
    <t>8017531</t>
  </si>
  <si>
    <t>Abbonamenti a riviste scientifiche 3</t>
  </si>
  <si>
    <t>Abbonamenti a riviste e periodici 3</t>
  </si>
  <si>
    <t xml:space="preserve">Servizio di gestione e fornitura di abbonamenti a periodici, italiani e stranieri, banche dati e servizi connessi per le Biblioteche delle Amministrazioni e delle Aziende Sanitarie della Regione Emilia-Romagna </t>
  </si>
  <si>
    <t>8340701434</t>
  </si>
  <si>
    <t>Radiofarmaci 3</t>
  </si>
  <si>
    <t>FORNITURA DI RADIOFARMACI E SORGENTI RADIOATTIVE - 3° EDIZIONE</t>
  </si>
  <si>
    <t>Appalto specifico per la fornitura di radiofarmaci per le esigenze delle Aziende sanitarie della Regione Emilia-Romagna - terza edizione</t>
  </si>
  <si>
    <t>7897052</t>
  </si>
  <si>
    <t>Farmaci sostitutivi del fattore VIII di terza generazione</t>
  </si>
  <si>
    <t>Procedura negoziata per la fornitura di farmaci a base del fattore VIII ricombinante di 3° generazione</t>
  </si>
  <si>
    <t>7747708</t>
  </si>
  <si>
    <t>Vaccini antinfluenzali 2020-2021</t>
  </si>
  <si>
    <t>Procedura negoziata per la fornitura di un vaccino antinfluenzale adiuvato con MF59 2020-2021</t>
  </si>
  <si>
    <t>PROCEDURA NEGOZIATA, AI SENSI DELL'ART. 63, COMMA 2, LETT. B) DEL D.LGS. 50/2016, PER LA FORNITURA DI UN VACCINO ANTINFLUENZALE ADIUVATO CON MF59 PER LA CAMPAGNA VACCINALE 2020-2021</t>
  </si>
  <si>
    <t>82960461BC</t>
  </si>
  <si>
    <t>Valvole aortiche percutanee 2</t>
  </si>
  <si>
    <t>Fornitura di valvole aortiche percutanee 2</t>
  </si>
  <si>
    <t>Procedura aperta per l'affidamento della fornitura di valvole aortiche percutanee – 2° edizione</t>
  </si>
  <si>
    <t>7755359</t>
  </si>
  <si>
    <t>Fornitura licenze software Autodesk</t>
  </si>
  <si>
    <t>Appalto Specifico (SDA) - Fornitura licenze Autodesk per la Regione Emilia-Romagna</t>
  </si>
  <si>
    <t xml:space="preserve">Appalto specifico per la fornitura di licenze Autodesk per la Giunta e l'Agenzia per la Sicurezza Territoriale e la Protezione Civile della Regione Emilia-Romagna </t>
  </si>
  <si>
    <t>7906518</t>
  </si>
  <si>
    <t>Servizio di notificazione tramite posta</t>
  </si>
  <si>
    <t>Procedura aperta per l’affidamento del servizio di notificazione tramite posta</t>
  </si>
  <si>
    <t>7766193</t>
  </si>
  <si>
    <t>Sistemi infusionali 2</t>
  </si>
  <si>
    <t>PROCEDURA APERTA PER LA FORNITURA IN SERVICE DI POMPE DA INFUSIONE (VOLUMETRICHE/A SIRINGA), DI SISTEMI DI IMPILAMENTO (RACK), SERVIZI DI MANUTENZIONE E ALTRI SERVIZI ACCESSORI E PER LA FORNITURA DI POMPE DA  INFUSIONE A SIRINGA IN ACQUISTO</t>
  </si>
  <si>
    <t>7764226</t>
  </si>
  <si>
    <t>Accessori per la consumazione dei pasti a ridotto impatto ambientale 4</t>
  </si>
  <si>
    <t>Fornitura di accessori per la consumazione dei pasti a ridotto impatto ambientale 4</t>
  </si>
  <si>
    <t>Appalto specifico per la fornitura di accessori per la consumazione dei pasti a ridotto impatto ambientale 4</t>
  </si>
  <si>
    <t>7770083</t>
  </si>
  <si>
    <t>Servizi di digitalizzazione di cartelle cliniche ospedaliere e prescrizioni farmaceutiche</t>
  </si>
  <si>
    <t xml:space="preserve">Servizi di digitalizzazione di cartelle cliniche ospedaliere e prescrizioni farmaceutiche </t>
  </si>
  <si>
    <t xml:space="preserve">Procedura aperta per l’affidamento di servizi di digitalizzazione di cartelle cliniche ospedaliere, prescrizioni farmaceutiche e relativi servizi accessori </t>
  </si>
  <si>
    <t>8330569B01</t>
  </si>
  <si>
    <t>Medicinali biologici e biosimilari RER 2020-2024</t>
  </si>
  <si>
    <t>MEDICINALI BIOLOGICI E BIOSIMILIARI PER LE AZIENDE SANITARIE DELLA REGIONE EMILIA-ROMAGNA 2020 - 2024</t>
  </si>
  <si>
    <t>APPALTO SPECIFICO PER MEDICINALI BIOLOGICI E BIOSIMILIARI PER LE AZIENDE SANITARIE DELLA REGIONE EMILIA-ROMAGNA 2020 - 2024</t>
  </si>
  <si>
    <t>7789155</t>
  </si>
  <si>
    <t>Catalogazione del patrimonio bibliografico delle biblioteche del territorio regionale</t>
  </si>
  <si>
    <t>Catalogazione del patrimonio bibliografico delle biblioteche del territorio emiliano-romagnolo</t>
  </si>
  <si>
    <t>Procedura aperta per l'affidamento di servizi di catalogazione del patrimonio bibliografico appartenente alle biblioteche del territorio emiliano-romagnolo-Articolata in 2 Lotti.</t>
  </si>
  <si>
    <t>7778281</t>
  </si>
  <si>
    <t>Servizi di supporto strategico-organizzativo per l'Agenzia Intercent-ER</t>
  </si>
  <si>
    <t>Acquisizione di servizi di supporto strategico organizzativo per l’Agenzia Intercent-ER</t>
  </si>
  <si>
    <t>Procedura aperta per l’acquisizione di servizi di supporto strategico organizzativo per l’Agenzia Intercent-ER</t>
  </si>
  <si>
    <t>8323221B3E</t>
  </si>
  <si>
    <t>Sistemi diagnostici per la determinazione di HPV-DNA in prelievi cervico-vaginali 2</t>
  </si>
  <si>
    <t>Sistemi diagnostici per la determinazione di HPV-DNA in prelievi cervico vaginali 2</t>
  </si>
  <si>
    <t>Procedura aperta per la fornitura di Sistemi diagnostici per la determinazione di HPV-DNA in prelievi cervico vaginali 2</t>
  </si>
  <si>
    <t>83271841A0</t>
  </si>
  <si>
    <t>Dispositivi di protezione individuale per la Regione Emilia-Romagna, gli Enti Regionali e gli Enti Locali</t>
  </si>
  <si>
    <t>Fornitura di DPI per la Regione, gli Enti regionali e gli EE.LL.</t>
  </si>
  <si>
    <t>Procedura negoziata senza pubblicazione del bando di gara per la fornitura di DPI per la Regione, gli Enti regionali e gli EE.LL.</t>
  </si>
  <si>
    <t>7791123</t>
  </si>
  <si>
    <t>Fornitura di nuove versioni di basi dati geografiche e topografiche</t>
  </si>
  <si>
    <t>Procedura aperta per la fornitura di nuove versioni di basi dati geografiche e topografiche relative alla cartografia di base del territorio regionale.</t>
  </si>
  <si>
    <t>8388248939</t>
  </si>
  <si>
    <t>Nutrizione parenterale 3</t>
  </si>
  <si>
    <t>Appalto specifico per la fornitura di soluzioni per nutrizione parenterale 3° edizione</t>
  </si>
  <si>
    <t>APPALTO SPECIFICO PER LA FORNITURA DI SOLUZIONI PER NUTRIZIONE PARENTERALE 3° edizione</t>
  </si>
  <si>
    <t>8146309</t>
  </si>
  <si>
    <t>Servizi finalizzati a contrastare l’insorgenza di focolai delle malattie diffusive del bestiame comprese l’influenza aviaria e la peste suina africana</t>
  </si>
  <si>
    <t>Servizi finalizzati a contrastare l’insorgenza di focolai delle malattie diffusive del bestiame comprese l’influenza aviaria e la peste suina africana.</t>
  </si>
  <si>
    <t>Procedura aperta per l’acquisizione di servizi finalizzati a contrastare l’insorgenza di focolai delle malattie diffusive del bestiame comprese l’influenza aviaria e la peste suina africana.</t>
  </si>
  <si>
    <t>83816769D6</t>
  </si>
  <si>
    <t>PC DESKTOP 9 E PC NOTEBOOK 10</t>
  </si>
  <si>
    <t>Appalto Specifico (SDA) - Acquisto e noleggio di PC Desktop 9 e PC Notebook 10</t>
  </si>
  <si>
    <t>Appalto specifico per la fornitura in acquisto e noleggio di PC Desktop 9 e PC Notebook 10, dispositivi opzionali e servizi connessi</t>
  </si>
  <si>
    <t>7952087</t>
  </si>
  <si>
    <t>Servizio di polizza assicurativa sanitaria 2</t>
  </si>
  <si>
    <t>Servizio Assicurativo Polizza Sanitaria 2</t>
  </si>
  <si>
    <t>Procedura aperta per l’affidamento del servizio assicurativo Polizza Sanitaria 2</t>
  </si>
  <si>
    <t>7824701</t>
  </si>
  <si>
    <t>Servizi archivistici per la conservazione digitale e per l'archivio di San Giorgio di Piano</t>
  </si>
  <si>
    <t>Servizi archivistici a supporto della conservazione digitale e dell’archivio regionale</t>
  </si>
  <si>
    <t>Procedura aperta per l’acquisizione di servizi archivistici a supporto della conservazione digitale e dell’archivio regionale</t>
  </si>
  <si>
    <t>8570897FF0</t>
  </si>
  <si>
    <t>Noleggio Fotocopiatrici 7</t>
  </si>
  <si>
    <t>Appalto Specifico (SDA) - Noleggio fotocopiatrici digitali 7</t>
  </si>
  <si>
    <t>Appalto specifico per la fornitura in noleggio di macchine fotocopiatrici digitali 7</t>
  </si>
  <si>
    <t>8161355</t>
  </si>
  <si>
    <t>Vaccino anti pneumococcico 13-valente</t>
  </si>
  <si>
    <t>Procedura negoziata per l'affidamento della fornitura di un vaccino pneumococcico polisaccaridico coniugato 13valente adsorbito pediatrico 2021-2022</t>
  </si>
  <si>
    <t>Procedura negoziata per l'affidamento della fornitura di vaccino pneumococcico polisaccaridico coniugato 13valente adsorbito pediatrico 2021-2022</t>
  </si>
  <si>
    <t>85038395F0</t>
  </si>
  <si>
    <t>AGHI, SPECIALI E PER ANESTESIA</t>
  </si>
  <si>
    <t>Fornitura di aghi per anestesia</t>
  </si>
  <si>
    <t>Procedura aperta per la fornitura di aghi per anestesia</t>
  </si>
  <si>
    <t>8367395</t>
  </si>
  <si>
    <t>ENDOPROTESI CORONARICHE 4</t>
  </si>
  <si>
    <t>Endoprotesi coronariche 4</t>
  </si>
  <si>
    <t>Procedura aperta per la fornitura di endoprotesi coronariche 4</t>
  </si>
  <si>
    <t>7980472</t>
  </si>
  <si>
    <t>NOLEGGIO SISTEMI ANTIDECUBITO 4</t>
  </si>
  <si>
    <t>Fornitura a noleggio di sistemi antidecubito 4</t>
  </si>
  <si>
    <t>Procedura aperta per la fornitura a noleggio di sistemi antidecubito 4</t>
  </si>
  <si>
    <t>8369296</t>
  </si>
  <si>
    <t>2022</t>
  </si>
  <si>
    <t>TNT STERILE 2</t>
  </si>
  <si>
    <t>Fornitura di TNT Sterile 2</t>
  </si>
  <si>
    <t>Appalto specifico per la Fornitura di TNT Sterile 2^ edizione</t>
  </si>
  <si>
    <t>8651204</t>
  </si>
  <si>
    <t>MEDICAZIONI  ESCLUSIVE 3</t>
  </si>
  <si>
    <t xml:space="preserve">Fornitura di materiale da medicazione avanzata e speciale “esclusivi 3” </t>
  </si>
  <si>
    <t xml:space="preserve">Procedura negoziata ai sensi dell’art. 63 comma 2 lett. b) del D.lgs. 50/2016, per la fornitura di materiale da medicazione avanzata e speciale “esclusivi 3” </t>
  </si>
  <si>
    <t>8334245</t>
  </si>
  <si>
    <t>Servizi di informazione giornalistica a mezzo di agenzie di stampa</t>
  </si>
  <si>
    <t>Servizi di informazione giornalistica a mezzo delle Agenzie di Stampa per la Giunta e l’Assemblea Legislativa della Regione Emilia-Romagna 2</t>
  </si>
  <si>
    <t>Procedura aperta per l’affidamento dei servizi di informazione giornalistica a mezzo delle agenzie di stampa a favore della Giunta regionale e dell’Assemblea Legislativa della Regione Emilia-Romagna 2</t>
  </si>
  <si>
    <t>7868826</t>
  </si>
  <si>
    <t>ATTIVITÀ DI SORVEGLIANZA SANITARIA E ALTRE ATTIVITÀ SPETTANTI AL MEDICO COMPETENTE</t>
  </si>
  <si>
    <t>Servizio di Attività di Sorveglianza Sanitaria e altre attività spettanti al Medico Competente</t>
  </si>
  <si>
    <t>Procedura Aperta per l' affidamento del Servizio di Attività di Sorveglianza Sanitaria e altre attività spettanti al Medico Competente ex art. 39, c. 2 lett. a) del D. Lgs. n. 81/2008</t>
  </si>
  <si>
    <t>8427039493</t>
  </si>
  <si>
    <t>Noleggio auto con conducente 5</t>
  </si>
  <si>
    <t>Noleggio auto con conducente per il trasporto persone 5</t>
  </si>
  <si>
    <t>Procedura aperta per il servizio di noleggio auto con conducente per il trasporto persone 5</t>
  </si>
  <si>
    <t>8451322B88</t>
  </si>
  <si>
    <t>MEZZI DI SOLLEVAMENTO E FUORISTRADA PICKUP ALLESTITI CON MODULO AIB</t>
  </si>
  <si>
    <t>Mezzi di sollevamento e fuoristrada pick-up allestiti con modulo antincendio boschivo (AIB), per la Protezione Civile</t>
  </si>
  <si>
    <t>Procedura aperta per la fornitura di mezzi di sollevamento e fuoristrada pick-up allestiti con modulo antincendio boschivo (AIB) per la Protezione Civile</t>
  </si>
  <si>
    <t>7914584</t>
  </si>
  <si>
    <t>RISTORAZIONE SCOLASTICA 2</t>
  </si>
  <si>
    <t xml:space="preserve">Ristorazione scolastica 2 </t>
  </si>
  <si>
    <t>Procedura aperta per l'affidamento del servizio di ristorazione scolastica 2 a ridotto impatto ambientale.</t>
  </si>
  <si>
    <t>8708632</t>
  </si>
  <si>
    <t>Abbonamenti agevolati TPER 2021-2022</t>
  </si>
  <si>
    <t>Procedura negoziata senza bando di gara per la fornitura da parte di TPER di abbonamenti annuali agevolati nei bacini di Bologna e Ferrara per i dipendenti della Regione Emilia-Romagna, Arpae, ER.GO, Art-ER, Lepida, Atersir, Agenzia Regionale per il Lavoro (ARL) e Città metropolitana di Bologna per l'annualità 2021/2022</t>
  </si>
  <si>
    <t>890905833D</t>
  </si>
  <si>
    <t>Servizi integrati di lavanoleggio per l'AUSL Romagna</t>
  </si>
  <si>
    <t>Lava-noleggio AUSL Romagna e IRST</t>
  </si>
  <si>
    <t>Procedura aperta per l’affidamento dei servizi integrati di lava-noleggio a ridotto impatto ambientale per l’Azienda USL della Romagna e l’IRST di Meldola</t>
  </si>
  <si>
    <t>8691087FDD</t>
  </si>
  <si>
    <t>SERVIZIO SOSTITUTIVO DI MENSA MEDIANTE BUONO PASTO ELETTRONICO</t>
  </si>
  <si>
    <t>SERVIZIO SOSTITUTIVO DI MENSA MEDIANTE BUONO PASTO ELETTRONICO2</t>
  </si>
  <si>
    <t xml:space="preserve">Procedura aperta per l'affidamento del servizio sostitutivo di mensa mediante buono pasto elettronico2. </t>
  </si>
  <si>
    <t>8087739</t>
  </si>
  <si>
    <t>Arredi per strutture scolastiche 4</t>
  </si>
  <si>
    <t>Procedura aperta per la fornitura di arredi per strutture scolastiche 4</t>
  </si>
  <si>
    <t>8410544</t>
  </si>
  <si>
    <t>RISTORAZIONE PER L'AUSL ROMAGNA</t>
  </si>
  <si>
    <t xml:space="preserve">Servizio di ristorazione collettiva a ridotto impatto ambientale per l’Azienda USL Romagna </t>
  </si>
  <si>
    <t xml:space="preserve">Procedura aperta per l’affidamento del servizio di ristorazione collettiva a ridotto impatto ambientale per l’Azienda USL Romagna </t>
  </si>
  <si>
    <t>8192279</t>
  </si>
  <si>
    <t>SERVIZIO DI TESORERIA PER LE AZIENDE SANITARIE 2</t>
  </si>
  <si>
    <t>Servizio di tesoreria per le Aziende sanitarie della Regione Emilia-Romagna 2</t>
  </si>
  <si>
    <t>Procedura aperta per l’affidamento del servizio di tesoreria per le Aziende sanitarie della Regione Emilia-Romagna 2</t>
  </si>
  <si>
    <t>8825511213</t>
  </si>
  <si>
    <t>2023</t>
  </si>
  <si>
    <t>MASSA VESTIARIO 4</t>
  </si>
  <si>
    <t>Vestiario e buffetteria a ridotto impatto ambientale per i Comandi di Polizia Locale della Regione Emilia-Romagna 4</t>
  </si>
  <si>
    <t>Procedura aperta per la fornitura di vestiario e buffetteria a ridotto impatto ambientale per i Comandi di Polizia Locale della Regione Emilia-Romagna 4</t>
  </si>
  <si>
    <t>9283770</t>
  </si>
  <si>
    <t>DISPOSITIVI DI PROTEZIONE INDIVIDUALE 4</t>
  </si>
  <si>
    <t>Dispositivi di protezione individuale 4</t>
  </si>
  <si>
    <t>Procedura aperta per la fornitura di dispositivi di protezione individuale 4</t>
  </si>
  <si>
    <t>8860275</t>
  </si>
  <si>
    <t>Abbigliamento tecnico</t>
  </si>
  <si>
    <t xml:space="preserve">Abbigliamento tecnico e di rappresentanza a ridotto impatto ambientale per la Protezione Civile (ARSTPC) </t>
  </si>
  <si>
    <t>Procedura aperta per la fornitura di abbigliamento tecnico e di rappresentanza a ridotto impatto ambientale e servizi connessi per il personale dell’Agenzia Regionale Sicurezza Territoriale e Protezione Civile della Regione Emilia-Romagna</t>
  </si>
  <si>
    <t>88468657F2</t>
  </si>
  <si>
    <t>DIGITALIZZAZIONE FASCICOLI GIUDIZIARI INERENTI VOLONTARIA GIURISDIZIONE PENDENTI</t>
  </si>
  <si>
    <t>Procedura aperta per la Digitalizzazione dei Fascicoli Giudiziari</t>
  </si>
  <si>
    <t>Procedura aperta per l'affidamento del servizio di digitalizzazione dei fascicoli di volontaria giurisdizione previsto dal Progetto "Uffici di prossimità- Regione Emilia-Romagna", nell'ambito del Programma operativo complementare al PON Governance e Capacità Istituzionale 2014-2020.</t>
  </si>
  <si>
    <t>9830149F90</t>
  </si>
  <si>
    <t>Vaccino quadrivalente contro difterite, tetano, pertosse e poliomelite 2020-2022</t>
  </si>
  <si>
    <t>Appalto specifico per la fornitura di un Vaccino contro difterite/pertosse/poliomielite/tetano (a partire dai 3 anni di età)</t>
  </si>
  <si>
    <t>7845827</t>
  </si>
  <si>
    <t>Prodotti per nutrizione parenterale (in esclusiva)</t>
  </si>
  <si>
    <t>Procedura negoziata fornitura di prodotti per nutrizione parentele in esclusiva</t>
  </si>
  <si>
    <t>PROCEDURA NEGOZIATA, SENZA PREVIA PUBBLICAZIONE DEL BANDO DI GARA, AI SENSI DELL’ART. 63, COMMA 2, LETTERA B) DEL D.LGS. 50/2016 PER LA FORNITURA DI PRODOTTI PER NUTRIZIONE PARENTERALE IN ESCLUSIVA</t>
  </si>
  <si>
    <t>8368783</t>
  </si>
  <si>
    <t>Farmaci esclusivi Erenumab, Framanezumab, Galcanezumab</t>
  </si>
  <si>
    <t xml:space="preserve">Procedura negoziata per la fornitura di farmaci esclusivi erenumab-galcanezumab-fremanezumab </t>
  </si>
  <si>
    <t>Procedura negoziata per la fornitura di farmaci per la profilassi dell'emicrania cronica e/o episodica: erenumab (Aimovig®), galcanezumab (Emgality®), fremanezumab (Ajovy®)”.</t>
  </si>
  <si>
    <t>7847473</t>
  </si>
  <si>
    <t>Farmaco innovativo Brineura</t>
  </si>
  <si>
    <t>Procedura negoziata per la fornitura del farmaco innovativo Brineura</t>
  </si>
  <si>
    <t>fornitura farmaco innovativo Brineura</t>
  </si>
  <si>
    <t>8437058085</t>
  </si>
  <si>
    <t>Guanti sintetici monouso per attività assistenziale</t>
  </si>
  <si>
    <t>Appalto specifico per la fornitura di GUANTI sintetici monouso per attività assistenziale</t>
  </si>
  <si>
    <t>Appalto specifico per la fornitura di Guanti sintetici monouso per attività assistenziale</t>
  </si>
  <si>
    <t>7942036</t>
  </si>
  <si>
    <t>Medicinali biologici e biosimilari 2021-2022</t>
  </si>
  <si>
    <t>PROCEDURA NEGOZIATA PER LA FORNITURA DI MEDICINALI BIOLOGICI E BIOSIMILARI 2021-2022</t>
  </si>
  <si>
    <t>8000156</t>
  </si>
  <si>
    <t>Suture chirurgiche sintetiche</t>
  </si>
  <si>
    <t>Fornitura di suture chirurgiche sintetiche destinate alle Aziende sanitarie della Regione Emilia-Romagna - 1° tranche</t>
  </si>
  <si>
    <t>Procedura aperta per l’affidamento della fornitura di suture chirurgiche sintetiche destinate alle Aziende sanitarie della Regione Emilia-Romagna– 1° tranche</t>
  </si>
  <si>
    <t>8000716</t>
  </si>
  <si>
    <t>Medicinali RER 2021-2024</t>
  </si>
  <si>
    <t>Fornitura di medicinali RER 2021-2024</t>
  </si>
  <si>
    <t>Appalto specifico per la fornitura di medicinali RER 2021-2024</t>
  </si>
  <si>
    <t>8027990</t>
  </si>
  <si>
    <t>Servizi di supporto all’Agenzia Regionale per il Lavoro per i controlli in materia di accreditamento ai servizi per il lavoro e tirocini extracurriculari</t>
  </si>
  <si>
    <t>ACQUISIZIONE DI SERVIZI DI SUPPORTO TECNICO ALLA AGENZIA REGIONALE PER IL LAVORO DELL’EMILIA-ROMAGNA PER I CONTROLLI IN MATERIA DI ACCREDITAMENTO AI SERVIZI PER IL LAVORO E TIROCINI EXTRACURRICULARI</t>
  </si>
  <si>
    <t>PROCEDURA APERTA SERVIZI DI SUPPORTO TECNICO ALLA AGENZIA REGIONALE PER IL LAVORO DELL’EMILIA-ROMAGNA PER I CONTROLLI IN MATERIA DI ACCREDITAMENTO AI SERVIZI PER IL LAVORO E TIROCINI EXTRACURRICULARI</t>
  </si>
  <si>
    <t>8033503</t>
  </si>
  <si>
    <t>Medicinale innovativo Onpattro - Patisiran 2</t>
  </si>
  <si>
    <t>Procedura negoziata per la fornitura del farmaco innovativo ONPATTRO 2</t>
  </si>
  <si>
    <t xml:space="preserve">PROCEDURA NEGOZIATA, SENZA PREVIA PUBBLICAZIONE DEL BANDO DI GARA, AI SENSI DELL’ART. 63, COMMA 2, LETTERA B) DEL D.LGS. 50/2016 PER LA FORNITURA DEL FARMACO INNOVATIVO “ONPATTRO” N. 2 </t>
  </si>
  <si>
    <t>8034291</t>
  </si>
  <si>
    <t>Dispositivi medici e dispositivi di protezione individuale per le aziende sanitarie dell’emilia-romagna nell’ambito dell’emergenza covid-19 - anno 2021</t>
  </si>
  <si>
    <t>Procedura negoziata d’urgenza per la fornitura di dispositivi medici e dispositivi di protezione individuale nell’ambito dell’emergenza Covid-19 - 2021</t>
  </si>
  <si>
    <t>Procedura negoziata d’urgenza, senza previa pubblicazione del bando, per la fornitura di dispositivi medici e dispositivi di protezione individuale destinati alle Aziende sanitarie della Regione Emilia-Romagna nell’ambito dell’emergenza Covid-19 – Anno 2021</t>
  </si>
  <si>
    <t>8034976</t>
  </si>
  <si>
    <t>FARMACI INNOVATIVI PALYNZIQ (PEGVALIASE) - GIVLAARI (GIVOSIRAN) - POTELIGEO (MOGAMULIZUMAB)</t>
  </si>
  <si>
    <t xml:space="preserve">PROCEDURA NEGOZIATA PER LA FORNITURA DEI FARMACI INNOVATIVI    PALYNZIQ - GIVLAARI - POTELIGEO </t>
  </si>
  <si>
    <t xml:space="preserve">procedura negoziata senza previa pubblicazione del bando di gara, ai sensi dell’articolo 63, comma 2, lettera b) del D. Lgs. 50/2016 per la fornitura dei farmaci innovativi “PALYNZIQ” (pegvaliase), “GIVLAARI” (givosiran) e “POTELIGEO” (mogamulizumab) </t>
  </si>
  <si>
    <t>8049851</t>
  </si>
  <si>
    <t>Medicinali biologici e biosimilari 2021-2022 Bis</t>
  </si>
  <si>
    <t>Procedura negoziata per la fornitura di medicinali biologici e biosimilari 2021-2022 bis</t>
  </si>
  <si>
    <t xml:space="preserve">PROCEDURA NEGOZIATA, SENZA PREVIA PUBBLICAZIONE DEL BANDO DI GARA, AI SENSI DELL’ART. 63, COMMA 2, LETTERA B) DEL D.LGS. 50/2016 PER LA FORNITURA DI MEDICINALI BIOLOGICI E BIOSIMILARI 2021-2022 BIS </t>
  </si>
  <si>
    <t>8075522</t>
  </si>
  <si>
    <t>Vaccini antinfluenzali 2021-22</t>
  </si>
  <si>
    <t>Vaccini antinfluenzali per la campagna vaccinale 2021-2022 - 17^ Edizione</t>
  </si>
  <si>
    <t>Appalto specifico per la fornitura di vaccini antinfluenzali per la campagna vaccinale 2021-2022 - 17^ Edizione</t>
  </si>
  <si>
    <t>8086192</t>
  </si>
  <si>
    <t>Vaccini antinfluenzali 2021-22 "esclusivi"</t>
  </si>
  <si>
    <t>Vaccino antinfluenzale tetravalente subunità, coltivato su colture cellulari 2021-2022</t>
  </si>
  <si>
    <t>Procedura negoziata per la fornitura di un vaccino antinfluenzale tetravalente subunità, coltivato su colture cellulari per la campagna vaccinale 2021-2022 - 17^ edizione</t>
  </si>
  <si>
    <t>8146215</t>
  </si>
  <si>
    <t>Noleggio di attrezzature per il Centro Stampa regionale e servizi di stampa digitale, assistenza, supporto e formazione 2</t>
  </si>
  <si>
    <t>Noleggio HW, SW e Servizi di stampa digitale per il Centro Stampa Regionale 2</t>
  </si>
  <si>
    <t>Procedura aperta per l'acquisizione in noleggio di attrezzature Hardware e Software e dei servizi di stampa digitale, assistenza, supporto e formazione per il Centro Stampa Regionale 2</t>
  </si>
  <si>
    <t>868322471F</t>
  </si>
  <si>
    <t>Vaccini vari ad uso umano 2022-2025 in concorrenza</t>
  </si>
  <si>
    <t>Appalto specifico per la fornitura di vaccini vari ad uso umano 2022-2025</t>
  </si>
  <si>
    <t>8256574</t>
  </si>
  <si>
    <t>Energia elettrica 15</t>
  </si>
  <si>
    <t>FORNITURA DI ENERGIA ELETTRICA 15</t>
  </si>
  <si>
    <t>8146248</t>
  </si>
  <si>
    <t xml:space="preserve">Gas naturale 18   </t>
  </si>
  <si>
    <t>FORNITURA DI GAS NATURALE 18</t>
  </si>
  <si>
    <t>8146294</t>
  </si>
  <si>
    <t>Polizza All Risk per Aziende Sanitarie 2</t>
  </si>
  <si>
    <t>PROCEDURA APERTA PER L’AFFIDAMENTO DELLA POLIZZA ALL RISKS PER AZIENDE SANITARIE 2</t>
  </si>
  <si>
    <t>8219984</t>
  </si>
  <si>
    <t>Corsi di Project Management e Servizi formativi per sviluppare competenze di coaching</t>
  </si>
  <si>
    <t>Servizi di formazione in materia di project management e smart leadership 2021-23</t>
  </si>
  <si>
    <t>Procedura aperta per l’affidamento dei servizi di formazione in materia di project management e smart leadership per gli anni 2021/2022/2023</t>
  </si>
  <si>
    <t>8154398</t>
  </si>
  <si>
    <t>Servizi finanziari per la gestione di un fondo di finanza agevolata</t>
  </si>
  <si>
    <t>Servizio di gestione del fondo regionale multiscopo di finanza agevolata a compartecipazione privata costituito con la delibera di giunta n. 194 del 13/02/2023</t>
  </si>
  <si>
    <t>PROCEDURA APERTA PER L’AFFIDAMENTO DEL SERVIZIO DI GESTIONE DEL FONDO REGIONALE MULTISCOPO DI FINANZA AGEVOLATA A COMPARTECIPAZIONE PRIVATA COSTITUITO CON LA DELIBERA DI GIUNTA N. 194 del 13/02/2023</t>
  </si>
  <si>
    <t>98225164A0</t>
  </si>
  <si>
    <t>Assistenza tecnica per la manutenzione del sistema regionale di accreditamento per la formazione (2022)</t>
  </si>
  <si>
    <t>Assistenza tecnica al sistema regionale di accreditamento per la formazione 2022</t>
  </si>
  <si>
    <t>PROCEDURA APERTA PER L’AFFIDAMENTO DI SERVIZI DI ASSISTENZA TECNICA PER LA MANUTENZIONE CORRETTIVA DEL SISTEMA REGIONALE DI ACCREDITAMENTO PER LA FORMAZIONE PROFESSIONALE 2022</t>
  </si>
  <si>
    <t>92303093F3</t>
  </si>
  <si>
    <t>Servizi postali 2</t>
  </si>
  <si>
    <t>Servizi postali 2 per le Amministrazioni della regione Emilia-Romagna</t>
  </si>
  <si>
    <t>8479073</t>
  </si>
  <si>
    <t>Carta in risme 7</t>
  </si>
  <si>
    <t>Appalto specifico per la fornitura di carta in risme 7</t>
  </si>
  <si>
    <t>8396137</t>
  </si>
  <si>
    <t>Medicinali esclusivi 2021-2023</t>
  </si>
  <si>
    <t>Medicinali Esclusivi 2021 - 2023</t>
  </si>
  <si>
    <t>Appalto Specifico per la fornitura di Medicinali Esclusivi 2021 - 2023 per le aziende sanitarie della Regione Emilia Romagna</t>
  </si>
  <si>
    <t>8217883</t>
  </si>
  <si>
    <t>Vaccino contro herpes zoster 2021 (esclusivo)</t>
  </si>
  <si>
    <t>VACCINO CONTRO L’HERPES ZOSTER, GLICOPROTEICO ADIUVATO 2021-2022</t>
  </si>
  <si>
    <t>PROCEDURA NEGOZIATA PER LA FORNITURA DI UN VACCINO CONTRO L’HERPES ZOSTER, GLICOPROTEICO ADIUVATO (per l’utilizzo in soggetti di età uguale o maggiore di 18 anni) 2021-2022</t>
  </si>
  <si>
    <t>8146190</t>
  </si>
  <si>
    <t>Farmaco innovativo Zolgensma</t>
  </si>
  <si>
    <t>Procedura negoziata per la fornitura del farmaco innovativo ZOLGENSMA</t>
  </si>
  <si>
    <t xml:space="preserve">PROCEDURA NEGOZIATA, SENZA PREVIA PUBBLICAZIONE DEL BANDO DI GARA, AI SENSI DELL’ART. 63, COMMA 2, LETTERA B) DEL D.LGS. 50/2016 PER LA FORNITURA DEL FARMACO INNOVATIVO “ZOLGENSMA" </t>
  </si>
  <si>
    <t>8161951</t>
  </si>
  <si>
    <t>Mezzi di contrasto, radiofarmaci e sorgenti radioattive 2021-2024</t>
  </si>
  <si>
    <t>Appalto specifico per la fornitura di mezzi di contrasto, radiofarmaci e sorgenti radioattive 2021-2024 per le esigenze delle Aziende sanitarie del Servizio Sanitario della Regione Emilia-Romagna</t>
  </si>
  <si>
    <t>8396452</t>
  </si>
  <si>
    <t>Energia elettrica 15-2</t>
  </si>
  <si>
    <t>FORNITURA DI ENERGIA ELETTRICA 15-2</t>
  </si>
  <si>
    <t>8180691</t>
  </si>
  <si>
    <t>Gas naturale 18-2</t>
  </si>
  <si>
    <t>FORNITURA DI GAS NATURALE 18-2</t>
  </si>
  <si>
    <t>8179057</t>
  </si>
  <si>
    <t>Guanti non sterili monouso per farmaci antiblastici, emergenza/urgenza/laboratorio ed attività assistenziale</t>
  </si>
  <si>
    <t>Appalto specifico per la fornitura di Guanti non sterili, monouso per somministrazione farmaci antiblastici, emergenza/urgenza/laboratorio ed attività assistenziale</t>
  </si>
  <si>
    <t>8179821</t>
  </si>
  <si>
    <t>Servizi Assicurativi per l’Agenzia Regionale per il Lavoro dell'Emilia-Romagna</t>
  </si>
  <si>
    <t>Procedura aperta per l’affidamento dei Servizi Assicurativi per l’Agenzia Regionale per il Lavoro della Regione Emilia-Romagna</t>
  </si>
  <si>
    <t>Procedura aperta per l’affidamento dei Servizi Assicurativi per l’Agenzia Regionale per il Lavoro della Regione Emilia-Romagna.</t>
  </si>
  <si>
    <t>8174245</t>
  </si>
  <si>
    <t>Servizio di catalogazione e gestione del patrimonio bibliografico, assistenza tecnica e collaborazione all'attività editoriale e culturale per la Biblioteca dell'Assemblea Legislativa 2</t>
  </si>
  <si>
    <t>Servizio di catalogazione e gestione patrimonio bibliografico Assemblea Legislativa</t>
  </si>
  <si>
    <t xml:space="preserve">Procedura aperta per l'acquisizione di servizi di catalogazione e gestione del patrimonio bibliografico di reference, assistenza tecnica e collaborazione all'attività editoriale e culturale per la biblioteca dell'Assemblea Legislativa della Regione Emilia-Romagna </t>
  </si>
  <si>
    <t>877157008E</t>
  </si>
  <si>
    <t>Medicazione classica - prodotti ortopedici</t>
  </si>
  <si>
    <t>Appalto Specifico per la fornitura di materiale da medicazione per ortopedia</t>
  </si>
  <si>
    <t>8406810</t>
  </si>
  <si>
    <t>Energia elettrica 15-3</t>
  </si>
  <si>
    <t>FORNITURA DI ENERGIA ELETTRICA 15-3</t>
  </si>
  <si>
    <t>Fornitura di energia elettrica 15-3</t>
  </si>
  <si>
    <t>8287529</t>
  </si>
  <si>
    <t>Gas naturale 18-3</t>
  </si>
  <si>
    <t>FORNITURA DI GAS NATURALE 18-3</t>
  </si>
  <si>
    <t>8202788</t>
  </si>
  <si>
    <t>Distributori farmaci, parafarmaci e altri prodotti per Farmacie Comunali 5</t>
  </si>
  <si>
    <t>Distributori farmaci, parafarmaci e altri prodotti per le Farmacie Comunali 5</t>
  </si>
  <si>
    <t xml:space="preserve">Procedura aperta per distributori farmaci, parafarmaci e altri prodotti per farmacie comunali 5 </t>
  </si>
  <si>
    <t>8247343</t>
  </si>
  <si>
    <t>Servizio di pulizia, disinfezione ambientale e altri servizi per le Aziende USL di Bologna e Ferrara a ridotto impatto ambientale 2</t>
  </si>
  <si>
    <t>8388801</t>
  </si>
  <si>
    <t>Guanti sterili chirurgici</t>
  </si>
  <si>
    <t>Appalto specifico per la fornitura di Guanti sterili chirurgici e non</t>
  </si>
  <si>
    <t>8383867</t>
  </si>
  <si>
    <t>Gas naturale 18-4</t>
  </si>
  <si>
    <t>FORNITURA DI GAS NATURALE 18-4</t>
  </si>
  <si>
    <t>8233886</t>
  </si>
  <si>
    <t>Farmaci esclusivi Kaftrio, Symkevi</t>
  </si>
  <si>
    <t>Procedura negoziata fornitura farmaci esclusivi Kaftrio - Symkevi</t>
  </si>
  <si>
    <t xml:space="preserve">PROCEDURA NEGOZIATA, SENZA PREVIA PUBBLICAZIONE DEL BANDO DI GARA, AI SENSI DELL’ART. 63, COMMA 2, LETTERA B) DEL D.LGS. 50/2016 PER LA FORNITURA DEI FARMACI ESCLUSIVI KAFTRIO _ SYMKEVI </t>
  </si>
  <si>
    <t>8282240</t>
  </si>
  <si>
    <t>Medicinali RER 2022-2024</t>
  </si>
  <si>
    <t>Medicinali 2022-2024</t>
  </si>
  <si>
    <t>Appalto specifico per la fornitura di medicinali 2022 - 2024 per le esigenze delle Aziende sanitarie del Servizio Sanitario delle Regioni Emilia-Romagna, Lazio e Sardegna</t>
  </si>
  <si>
    <t>8397753</t>
  </si>
  <si>
    <t>Servizi per la gestione del Sistema di E-Learning SELF e di corsi e-learning per le P.A. dell’Emilia-Romagna</t>
  </si>
  <si>
    <t xml:space="preserve">Servizi per la gestione di SELF e di corsi e-learning </t>
  </si>
  <si>
    <t>Procedura aperta per l'acquisizione di servizi specialistici per la gestione del sistema di E-Learning SELF e di corsi E-Learning per le PP.AA. dell'Emilia-Romagna.</t>
  </si>
  <si>
    <t>917937865B</t>
  </si>
  <si>
    <t xml:space="preserve">Servizi di telefonia su reti fisse e mobili e manutenzione apparati 4 </t>
  </si>
  <si>
    <t>Servizi di telefonia su reti fisse e mobili e manutenzione apparati 4</t>
  </si>
  <si>
    <t>Procedura aperta per la fornitura di servizi di trasmissione dati e voce su reti fisse e mobili e gestione e manutenzione apparati di telefonia 4</t>
  </si>
  <si>
    <t>8379006</t>
  </si>
  <si>
    <t>Vaccini vari ad uso umano 2022-2025 “in concorrenza” - BIS</t>
  </si>
  <si>
    <t>Appalto specifico per la fornitura di vaccini vari ad uso umano 2022-2025 - BIS</t>
  </si>
  <si>
    <t>8371597</t>
  </si>
  <si>
    <t>Farmaco innovativo "esclusivo" Brineura 2</t>
  </si>
  <si>
    <t>Procedura negoziata per la fornitura del farmaco innovativo esclusivo Brineura 2</t>
  </si>
  <si>
    <t xml:space="preserve">Procedura negoziata senza previa pubblicazione del bando di gara, ai sensi dell’articolo 63, comma 2, lettera b) del D. Lgs. 50/2016 per fornitura farmaco innovativo innovativo  Brineura 2 </t>
  </si>
  <si>
    <t>8377826</t>
  </si>
  <si>
    <t>Tamponi COVID-19 rapidi e molecolari</t>
  </si>
  <si>
    <t>Tamponi COVID-19 rapidi e molecolari per le Aziende Sanitarie della Regione Emilia-Romagna</t>
  </si>
  <si>
    <t>PROCEDURA APERTA PER L’AFFIDAMENTO DELLA FORNITURA DI TAMPONI COVID-19 - RAPIDI E MOLECOLARI - PER LE AZIENDE SANITARIE DELLA REGIONE EMILIA - ROMAGNA</t>
  </si>
  <si>
    <t>8370173</t>
  </si>
  <si>
    <t>Filtranti facciali FFP2 – FFP3 per le Aziende sanitarie</t>
  </si>
  <si>
    <t>Fornitura di filtranti facciali FFP2 e FFP3 destinati alle Aziende sanitarie della Regione Emilia-Romagna</t>
  </si>
  <si>
    <t>Procedura aperta per l’affidamento della fornitura di filtranti facciali FFP2 e FFP3 destinati alle Aziende sanitarie della Regione Emilia-Romagna</t>
  </si>
  <si>
    <t>8401029</t>
  </si>
  <si>
    <t>Facchinaggio e trasloco 6</t>
  </si>
  <si>
    <t>Procedura aperta per l'affidamento del servizio di facchinaggio e trasloco, a favore di Enti territoriali, Amministrazioni, Aziende Sanitarie e di tutti i soggetti presenti nel territorio della Regione Emilia-Romagna. Edizione 6.</t>
  </si>
  <si>
    <t>8495083</t>
  </si>
  <si>
    <t>Lancette pungidito, strisce reattive e sistemi per la diagnostica della glicemia (ambito territoriale e ospedaliero) 3</t>
  </si>
  <si>
    <t>Fornitura di lancette pungidito, strisce reattive e sistemi per la diagnostica della glicemia (ambito territoriale e ospedaliero) 3</t>
  </si>
  <si>
    <t>Procedura aperta per la fornitura di lancette pungidito, strisce reattive e sistemi per la diagnostica della glicemia (ambito territoriale e ospedaliero) 3</t>
  </si>
  <si>
    <t>8506568</t>
  </si>
  <si>
    <t>PNRR - Servizi di ingegneria e architettura per le Aziende Sanitarie</t>
  </si>
  <si>
    <t>Servizi di ingegneria ed architettura per le Aziende Sanitarie della Regione Emilia – Romagna per gli interventi relativi al PNRR</t>
  </si>
  <si>
    <t>Procedura aperta per l’affidamento dei servizi di ingegneria ed architettura per le Aziende Sanitarie della Regione Emilia – Romagna per gli interventi relativi al PNRR</t>
  </si>
  <si>
    <t>8458811</t>
  </si>
  <si>
    <t>Medicinali 2022-2024 – 2</t>
  </si>
  <si>
    <t>Medicinali RER 2022-2024 - 2</t>
  </si>
  <si>
    <t>Appalto specifico per la fornitura di medicinali 2022 - 2024 - 2 per le esigenze delle Aziende sanitarie del Servizio Sanitario delle Regioni Emilia-Romagna, Lazio e Abruzzo</t>
  </si>
  <si>
    <t>8465579</t>
  </si>
  <si>
    <t>Servizi di catalogazione di beni culturali per l'organizzazione museale regionale</t>
  </si>
  <si>
    <t>Procedura aperta per l'affidamento di servizi di catalogazione di beni culturali per l'organizzazione museale regionale.</t>
  </si>
  <si>
    <t>8588988</t>
  </si>
  <si>
    <t>Attrezzature per l'implementazione di stazioni di monitoraggio idrometrico</t>
  </si>
  <si>
    <t>Attrezzature per l'implementazione della rete regionale di stazioni di monitoraggio idrometeorologico</t>
  </si>
  <si>
    <t>Procedura aperta per l’acquisizione di attrezzature per l’implementazione della rete regionale di stazioni di monitoraggio idrometeorologico della Regione Emilia-Romagna</t>
  </si>
  <si>
    <t>9257059EBC</t>
  </si>
  <si>
    <t>Polizza fauna selvatica e Polizza RCT 2022</t>
  </si>
  <si>
    <t>Procedura aperta per l'affidamento dei Servizi Assicurativi della Polizza di Responsabilità Civile verso terzi da Fauna Selvatica e della Polizza di Responsabilità Civile verso terzi e verso prestatori d’opera RCT/O per la Regione Emilia-Romagna</t>
  </si>
  <si>
    <t>8655223</t>
  </si>
  <si>
    <t>Servizi di comunicazione per la Regione Emilia-Romagna</t>
  </si>
  <si>
    <t>Procedura aperta per l’acquisizione di servizi di ideazione, progettazione, organizzazione e realizzazione di campagne di comunicazione, attività social, servizi editoriali, prodotti multimediali, gestione redazionale di siti web, organizzazione e re</t>
  </si>
  <si>
    <t>Procedura aperta per l’acquisizione di servizi di ideazione, progettazione, organizzazione e realizzazione di campagne di comunicazione, attività social, servizi editoriali, prodotti multimediali, gestione redazionale di siti web, organizzazione e realizzazione di eventi relativi ai programmi regionali Fesr e Fse+ della programmazione europea 2021-2027.</t>
  </si>
  <si>
    <t>9180843</t>
  </si>
  <si>
    <t>Ristorazione per AUSL Piacenza</t>
  </si>
  <si>
    <t>Servizio di ristorazione collettiva a ridotto impatto ambientale per ASP Città di Piacenza, AUSL e Comune di Piacenza</t>
  </si>
  <si>
    <t>Procedura aperta per l’affidamento del servizio di ristorazione collettiva a ridotto impatto ambientale per ASP Città di Piacenza, AUSL e Comune di Piacenza</t>
  </si>
  <si>
    <t>9323831CBC</t>
  </si>
  <si>
    <t xml:space="preserve">Ristorazione per AUSL Reggio Emilia </t>
  </si>
  <si>
    <t>Servizio di ristorazione collettiva a ridotto impatto ambientale per l'Azienda USL di Reggio Emilia</t>
  </si>
  <si>
    <t>Procedura aperta per l'affidamento del servizio di ristorazione collettiva a ridotto impatto ambientale per l'Azienda USL di Reggio Emilia</t>
  </si>
  <si>
    <t>9011327</t>
  </si>
  <si>
    <t>Servizi di assistenza tecnica e controlli dei programmi FESR e FSE+ 2021-2027</t>
  </si>
  <si>
    <t>PROCEDURA APERTA PER L’AFFIDAMENTO DEI SERVIZI DI ASSISTENZA TECNICA E CONTROLLI DEI PROGRAMMI REGIONALI FESR E FSE+ 2021-2027</t>
  </si>
  <si>
    <t>9188305</t>
  </si>
  <si>
    <t>Derrate alimentari 5</t>
  </si>
  <si>
    <t>Fornitura di Derrate Alimentari 5</t>
  </si>
  <si>
    <t>Appalto Specifico per la fornitura di Derrate Alimentari 5</t>
  </si>
  <si>
    <t>8880844</t>
  </si>
  <si>
    <t>Energia elettrica 16</t>
  </si>
  <si>
    <t>FORNITURA DI ENERGIA ELETTRICA 16</t>
  </si>
  <si>
    <t>Fornitura di Energia elettrica 16</t>
  </si>
  <si>
    <t>8627138</t>
  </si>
  <si>
    <t>Gas naturale 19</t>
  </si>
  <si>
    <t>FORNITURA DI GAS NATURALE 19-1</t>
  </si>
  <si>
    <t>8600054</t>
  </si>
  <si>
    <t>Polizza assicurativa sanitaria e polizza per caso morte 2022</t>
  </si>
  <si>
    <t>Polizza Assicurativa Sanitaria e Polizza temporanea caso morte 2022</t>
  </si>
  <si>
    <t>Polizza Assicurativa Sanitaria e Polizza  temporanea caso morte 2022-2024</t>
  </si>
  <si>
    <t>8697677</t>
  </si>
  <si>
    <t>Manutenzione ordinaria in Global Service di parte del patrimonio immobiliare della RER</t>
  </si>
  <si>
    <t>Servizi di manutenzione ordinaria in global service del patrimonio immobiliare della Regione Emilia-Romagna (Giunta Regionale e Assemblea Legislativa) e dell’Agenzia Regionale Protezione Ambiente -2</t>
  </si>
  <si>
    <t xml:space="preserve">Procedura aperta per l’affidamento di servizi di manutenzione ordinaria in global service del patrimonio immobiliare della Regione Emilia-Romagna (Giunta Regionale e Assemblea Legislativa) e dell’Agenzia Regionale Protezione Ambiente -2 </t>
  </si>
  <si>
    <t>95610067BE</t>
  </si>
  <si>
    <t>Gestione sanzioni amministrative 4</t>
  </si>
  <si>
    <t>Servizi di gestione delle sanzioni amministrative relative alle attività di Polizia Locale 4</t>
  </si>
  <si>
    <t>Procedura aperta per l’affidamento dei servizi di gestione delle sanzioni amministrative relative alle attività di Polizia Locale 4</t>
  </si>
  <si>
    <t>8879412</t>
  </si>
  <si>
    <t>Toner 3</t>
  </si>
  <si>
    <t>Appalto specifico per la fornitura di toner originali e rigenerati 3</t>
  </si>
  <si>
    <t>Appalto specifico per la fornitura di toner, cartucce a getto di inchiostro, materiale di consumo accessorio originali e toner e cartucce a getto di inchiostro rigenerate.</t>
  </si>
  <si>
    <t>8627303</t>
  </si>
  <si>
    <t>Assistenza tecnica, attività ricerca e consulenza sul sistema normativo dei servizi per l'impiego</t>
  </si>
  <si>
    <t>Servizi di assistenza tecnica attività di ricerca e consulenza sul sistema normativo dei servizi per l'impiego con particolare riguardo all'implementazione del PNRR</t>
  </si>
  <si>
    <t>Procedura aperta pel l'affidamento dei servizi di assistenza tecnica attività di ricerca e consulenza sul sistema normativo dei servizi per l'impiego con particolare riguardo all'implementazione del PNRR</t>
  </si>
  <si>
    <t>8663149</t>
  </si>
  <si>
    <t>Cancelleria 6</t>
  </si>
  <si>
    <t>Procedura aperta per la fornitura di cancelleria tradizionale e a ridotto impatto ambientale per le Amministrazioni dell’Emilia-Romagna 6</t>
  </si>
  <si>
    <t>9170500</t>
  </si>
  <si>
    <t>Supporto tecnico per il monitoraggio degli organismi nocivi regolamentati 3</t>
  </si>
  <si>
    <t xml:space="preserve"> Procedura aperta per l’affidamento del servizio di sorveglianza del territorio della Regione Emilia-Romagna per accertare la presenza o l’assenza di organismi nocivi per le piante </t>
  </si>
  <si>
    <t>PROCEDURA APERTA PER L’AFFIDAMENTO DEL SERVIZIO DI SORVEGLIANZA DEL TERRITORIO DELLA REGIONE EMILIA-ROMAGNA PER ACCERTARE LA PRESENZA O L’ASSENZA DI ORGANISMI NOCIVI PER LE PIANTE</t>
  </si>
  <si>
    <t>8749095</t>
  </si>
  <si>
    <t>2024</t>
  </si>
  <si>
    <t>Appalto specifico per l'affidamento delle forniture di prodotti cartari, detergenti, cosmetici, accessori per comunità e accessori per la consumazione dei pasti 5</t>
  </si>
  <si>
    <t>Stent vascolari periferici 2</t>
  </si>
  <si>
    <t>Procedura aperta per la fornitura di Stent vascolari periferici 2</t>
  </si>
  <si>
    <t>8821056</t>
  </si>
  <si>
    <t>Guanti non sterili 2</t>
  </si>
  <si>
    <t>Guanti monouso non sterili e sterili</t>
  </si>
  <si>
    <t>Appalto specifico per la fornitura di guanti non sterili, per attività assistenziale, somministrazione farmaci antiblastici, emergenza/urgenza/laboratorio e sterili per esame/procedura</t>
  </si>
  <si>
    <t>8732514</t>
  </si>
  <si>
    <t>Materiale da medicazione (bende, cerotti e varie)</t>
  </si>
  <si>
    <t>Appalto Specifico per la fornitura di materiale da medicazione per classica 6 - per medicina generale</t>
  </si>
  <si>
    <t>8871594</t>
  </si>
  <si>
    <t>Medicazione avanzata 3 “in concorrenza"</t>
  </si>
  <si>
    <t>Materiale da medicazione avanzata 3</t>
  </si>
  <si>
    <t>Appalto Specifico per la fornitura di materiale da medicazione avanzata 3</t>
  </si>
  <si>
    <t>9189598</t>
  </si>
  <si>
    <t>Defibrillatori impiantabili e pacemaker 3</t>
  </si>
  <si>
    <t>Fornitura di pacemaker e defibrillatori impiantabili per le Aziende Sanitarie della Regione Emilia-Romagna 3</t>
  </si>
  <si>
    <t>Procedura aperta per l’affidamento della fornitura di pacemaker e defibrillatori impiantabili per le Aziende Sanitarie della Regione Emilia-Romagna 3</t>
  </si>
  <si>
    <t>9172198</t>
  </si>
  <si>
    <t>Presidi per il prelievo e la raccolta di sangue venoso e per la raccolta di urine 4</t>
  </si>
  <si>
    <t>Fornitura di Presidi sottovuoto per il prelievo di sangue venoso e per la raccolta di urine 4</t>
  </si>
  <si>
    <t>Procedura aperta per la Fornitura di Presidi sottovuoto per il prelievo di sangue venoso e per la raccolta di urine 4^ edizione</t>
  </si>
  <si>
    <t>8864521</t>
  </si>
  <si>
    <t>Dispositivi di automonitoraggio glicemia 2</t>
  </si>
  <si>
    <t>FORNITURA DEL DISPOSITIVO DI AUTOMONITORAGGIO DELLA GLICEMIA FLASH GLUCOSE MONITORING - FREE STYLE LIBRE - 3</t>
  </si>
  <si>
    <t>Procedura negoziata per l'affidamento della fornitura del dispositivo di automonitoraggio della glicemia "FLASH GLUCOSE MONITORING - FREE STYLE LIBRE” - terza edizione</t>
  </si>
  <si>
    <t>8626934</t>
  </si>
  <si>
    <t>Prodotti per nutrizione enterale 3</t>
  </si>
  <si>
    <t>FORNITURA DI MISCELE NUTRIZIONALI PER VIA ENTERALE E SUPPLEMENTI NUTRIZIONALI ORALI DIRETTI AD OSPEDALI, STRUTTURE CONVENZIONATE E UTENTI DOMICILIATI NEL TERRITORIO DELLA REGIONE EMILIA-ROMAGNA 3^ EDIZIONE</t>
  </si>
  <si>
    <t>PROCEDURA APERTA PER LA FORNITURA DI MISCELE NUTRIZIONALI PER VIA ENTERALE E SUPPLEMENTI NUTRIZIONALI ORALI DIRETTI AD OSPEDALI, STRUTTURE CONVENZIONATE E UTENTI DOMICILIATI NEL TERRITORIO DELLA REGIONE EMILIA-ROMAGNA 3^ EDIZIONE</t>
  </si>
  <si>
    <t>8765602</t>
  </si>
  <si>
    <t>Valvole aortiche percutanee 3</t>
  </si>
  <si>
    <t>Fornitura di valvole aortiche percutanee 3</t>
  </si>
  <si>
    <t>Procedura aperta per la fornitura di valvole aortiche percutanee 3 edizione</t>
  </si>
  <si>
    <t>8783507</t>
  </si>
  <si>
    <t>DM per emodinamica (esclusi stent) 2 – 1° tranche</t>
  </si>
  <si>
    <t>FORNITURA DI DISPOSITIVI MEDICI PER EMODINAMICA (ESCLUSI STENT) 2^ EDIZIONE – 1a TRANCHE</t>
  </si>
  <si>
    <t>PROCEDURA APERTA PER LA FORNITURA DI DISPOSITIVI MEDICI PER EMODINAMICA (ESCLUSI STENT) 2^ EDIZIONE – 1a TRANCHE</t>
  </si>
  <si>
    <t>8870484</t>
  </si>
  <si>
    <t xml:space="preserve">Vaccini antinfluenzali 2022-2023 </t>
  </si>
  <si>
    <t xml:space="preserve">Appalto specifico per la fornitura di vaccini antinfluenzali 2022-2023 </t>
  </si>
  <si>
    <t>8507637</t>
  </si>
  <si>
    <t>Medicinali biologici e biosimilari 2023-2024</t>
  </si>
  <si>
    <t>MEDICINALI BIOLOGICI E BIOSIMILIARI 2023 - 2024</t>
  </si>
  <si>
    <t>rettifica disciplinare di gara</t>
  </si>
  <si>
    <t>8843558</t>
  </si>
  <si>
    <t>Medicinali 2023-2025</t>
  </si>
  <si>
    <t>MEDICINALI E RADIOFARMACI 2023-2025</t>
  </si>
  <si>
    <t>APPALTO SPECIFICO PER LA FORNITURA DI MEDICINALI E RADIOFARMACI 2023-2025 PER LA AZIENDE DEL SERVIZIO SANITARIO DELLA REGIONE EMILIA-ROMAGNA E DELLA REGIONE UMBRIA</t>
  </si>
  <si>
    <t>8752620</t>
  </si>
  <si>
    <t>Farmaci sostituivi del fattore VIII di terza generazione  2023 - 2026</t>
  </si>
  <si>
    <t>FARMACI SOSTITUIVI DEL FATTORE VIII DI TERZA GENERAZIONE  2023 - 2025</t>
  </si>
  <si>
    <t>PROCEDURA NEGOZIATA PER LA FORNITURA DI FARMACI SOSTITUIVI DEL FATTORE VIII DI TERZA GENERAZIONE  2023 - 2025</t>
  </si>
  <si>
    <t>9121198</t>
  </si>
  <si>
    <t xml:space="preserve">Medicinali 2022-2024 -3 </t>
  </si>
  <si>
    <t>MEDICINALI E RADIOFARMACI 2022-2024 - 3</t>
  </si>
  <si>
    <t>APPALTO SPECIFICO PER LA FORNITURA DI MEDICINALI E RADIOFARMACI 2022-2024 - 3 PER LA AZIENDE DEL SERVIZIO SANITARIO DELLA REGIONE EMILIA-ROMAGNA</t>
  </si>
  <si>
    <t>8578879</t>
  </si>
  <si>
    <t>Servizi per la gestione del progetto Pane E Internet (PEI) 3</t>
  </si>
  <si>
    <t>Servizi specialistici per la gestione del progetto Pane e Internet e lo sviluppo delle competenze digitali nel territorio della regione Emilia-Romagna 3</t>
  </si>
  <si>
    <t>Procedura aperta per l'acquisizione di servizi specialistici per la gestione del progetto Pane e Internet  e lo sviluppo delle competenze digitali nel territorio della regione Emilia-Romagna  3</t>
  </si>
  <si>
    <t>94228963C5</t>
  </si>
  <si>
    <t>Procedure negoziate per applicativi sanitari 2</t>
  </si>
  <si>
    <t>PHILIPS - PROCEDURA NEGOZIATA PER APPLICATIVI SANITARI 2 :integrazione</t>
  </si>
  <si>
    <t>Procedura negoziata per l’affidamento dei servizi di manutenzione, assistenza tecnica e servizi professionali degli applicativi utilizzati in licenza d’uso presso le aziende sanitarie dell’Emilia-Romagna e l’ospedale di Sassuolo 2 - PHILIPS integrazione.</t>
  </si>
  <si>
    <t>9495725828</t>
  </si>
  <si>
    <t>Software di gestione della dose per le Aziende Sanitarie, IRST di Meldola e Sassuolo s.p.a.</t>
  </si>
  <si>
    <t>Acquisizione software Dose Management System (DMS)</t>
  </si>
  <si>
    <t>Procedura aperta per l’acquisizione di un software di gestione della dose - Dose Management System (DMS) - per le Aziende sanitarie della Regione Emilia-Romagna, IRST s.r.l. di Meldola, Ospedale di Sassuolo S.p.A. e Istituto di Montecatone S.p.A.</t>
  </si>
  <si>
    <t>8866173</t>
  </si>
  <si>
    <t>Acquisizione di licenze Autocad e AEC 2</t>
  </si>
  <si>
    <t>Appalto specifico (SDA) - Fornitura di licenze Autodesk per la Regione Emilia-Romagna 2</t>
  </si>
  <si>
    <t>FORNITURA DI LICENZE AUTODESK PER LA GIUNTA E L’AGENZIA PER LA SICUREZZA TERRITORIALE E LA PROTEZIONE CIVILE DELLA REGIONE EMILIA-ROMAGNA 2</t>
  </si>
  <si>
    <t>8626404</t>
  </si>
  <si>
    <t xml:space="preserve">Implementazione e aggiornamento del sistema di rilevazione automatizzata del traffico stradale (Sistema MTS) - 2022  </t>
  </si>
  <si>
    <t>Servizi, forniture ed attività accessorie per la manutenzione, aggiornamento ed implementazione del sistema MTS 2</t>
  </si>
  <si>
    <t xml:space="preserve">Procedura aperta per l’acquisizione di servizi, forniture ed attività accessorie per la manutenzione, aggiornamento ed implementazione del sistema regionale di rilevazione automatizzata del traffico stradale (sistema MTS) 2. </t>
  </si>
  <si>
    <t>9310551DBB</t>
  </si>
  <si>
    <t>Servizi di IT system management e di sicurezza informatica 2</t>
  </si>
  <si>
    <t xml:space="preserve">Servizi di IT System Management e Sicurezza informatica 2                                                  </t>
  </si>
  <si>
    <t>Procedura aperta per l'acquisizione di servizi di IT System Management e Sicurezza informatica 2</t>
  </si>
  <si>
    <t>9005713</t>
  </si>
  <si>
    <t xml:space="preserve">Acquisto e noleggio PC Desktop 10 e PC Notebook 11 </t>
  </si>
  <si>
    <t>Appalto Specifico (SDA) per la fornitura in Acquisto e Noleggio di PC Desktop e Notebook 11</t>
  </si>
  <si>
    <t>9116900</t>
  </si>
  <si>
    <t>PNRR - Acquisto di Gamma Camera CT</t>
  </si>
  <si>
    <t>Fornitura in acquisto di gamma camere SPECT-CT per le Aziende Sanitarie della Regione Emilia-Romagna per l’intervento relativo al PNRR M6 C2 I1-1</t>
  </si>
  <si>
    <t>917602575F</t>
  </si>
  <si>
    <t>PNRR - Tomografi Computerizzati</t>
  </si>
  <si>
    <t>Fornitura in acquisto di tomografi computerizzati 128 slice per le Aziende Sanitarie della Regione Emilia-Romagna per l’intervento relativo al PNRR M6C2 1.1</t>
  </si>
  <si>
    <t>8631717</t>
  </si>
  <si>
    <t>PNRR - Tomografi a Risonanza Magnetica (MRI)</t>
  </si>
  <si>
    <t>Fornitura in acquisto di tomografi a risonanza magnetica 1,5 Tesla per le Aziende Sanitarie della Regione Emilia-Romagna per gli interventi relativi al PNRR M6 C2 1.1</t>
  </si>
  <si>
    <t>93572517CC</t>
  </si>
  <si>
    <t>PNRR - Mammografi con tomosintesi</t>
  </si>
  <si>
    <t>Fornitura in acquisto di mammografi digitali con tomosintesi per le Aziende Sanitarie della Regione Emilia-Romagna per l’intervento relativo al PNRR M6C2 1.1</t>
  </si>
  <si>
    <t>8588289</t>
  </si>
  <si>
    <t>PNRR - Angiografi</t>
  </si>
  <si>
    <t>Fornitura in acquisto di angiografi per le Aziende Sanitarie della Regione Emilia-Romagna per l’intervento relativo al PNRR M6C2 1.1</t>
  </si>
  <si>
    <t>Fornitura in acquisto di Angiografi per le Aziende Sanitarie della Regione Emilia-Romagna per l’intervento relativo al PNRR M6C2 1.1</t>
  </si>
  <si>
    <t>8768184</t>
  </si>
  <si>
    <t>Prodotti da riprese aeree lidar e fotogrammetriche per la rappresentazione del territorio regionale 2023-2024</t>
  </si>
  <si>
    <t xml:space="preserve">Servizi di realizzazione di prodotti digitali cartografici </t>
  </si>
  <si>
    <t>Procedura aperta per l'acquisizione di servizi di realizzazione di prodotti digitali per la rappresentazione di dettaglio del territorio regionale da riprese aeree LiDAR e fotogrammetria.</t>
  </si>
  <si>
    <t>94228730CB</t>
  </si>
  <si>
    <t>Arredi per uffici 5</t>
  </si>
  <si>
    <t>Procedura aperta per l’affidamento della fornitura di arredi per uffici a ridotto impatto ambientale 5</t>
  </si>
  <si>
    <t>Procedura aperta per l’affidamento della fornitura di arredi per uffici a ridotto impatto ambientale 5.</t>
  </si>
  <si>
    <t>8804078</t>
  </si>
  <si>
    <t>Polizza All Risks per Aziende Sanitarie 2 (AVEN)</t>
  </si>
  <si>
    <t>PROCEDURA APERTA PER L’AFFIDAMENTO DELLA POLIZZA ALL RISKS PER AZIENDE SANITARIE2_AVEN</t>
  </si>
  <si>
    <t>8519157</t>
  </si>
  <si>
    <t>Manutenzione e verifica delle apparecchiature biomedicali ed elettromedicali 3</t>
  </si>
  <si>
    <t xml:space="preserve">GESTIONE, MANUTENZIONE E VERIFICA DELLE APPARECCHIATURE BIOMEDICHE </t>
  </si>
  <si>
    <t>PROCEDURA APERTA PER L’AFFIDAMENTO DEL SERVIZIO DI GESTIONE, MANUTENZIONE E VERIFICA DELLE APPARECCHIATURE BIOMEDICHE IN USO PRESSO LE AZIENDE SANITARIE DELLA REGIONE EMILIA-ROMAGNA</t>
  </si>
  <si>
    <t>9148754</t>
  </si>
  <si>
    <t>Service di Ossigeno-Ventiloterapia domiciliare – 3</t>
  </si>
  <si>
    <t>Procedura aperta per il Service di Ossigenoterapia e Ventiloterapia domiciliare e dispositivi medici per ginnastica respiratoria – edizione 3</t>
  </si>
  <si>
    <t>Servizio di raccolta e smaltimento dei rifiuti speciali per le Aziende Sanitarie 5</t>
  </si>
  <si>
    <t>Servizio di raccolta, trasporto e conferimento ad impianti di smaltimento dei rifiuti speciali pericolosi e non pericolosi derivanti da attività sanitarie delle aziende sanitarie della regione Emilia-Romagna 5</t>
  </si>
  <si>
    <t>Procedura aperta per l’affidamento del servizio di raccolta, trasporto e conferimento ad impianti di smaltimento dei rifiuti speciali pericolosi e non pericolosi derivanti da attività sanitarie delle aziende sanitarie della regione Emilia-Romagna 5</t>
  </si>
  <si>
    <t>9495488</t>
  </si>
  <si>
    <t>Servizi postali e notificazione tramite posta 3</t>
  </si>
  <si>
    <t>Servizi postali e di notificazione tramite posta 3</t>
  </si>
  <si>
    <t>Protesi d'anca da revisione</t>
  </si>
  <si>
    <t>PROTESI D'ANCA DA REVISIONE</t>
  </si>
  <si>
    <t>Procedura aperta per la fornitura di protesi d’anca da revisione</t>
  </si>
  <si>
    <t>Service di nutrizione enterale domiciliare 3</t>
  </si>
  <si>
    <t>Procedura aperta per l’affidamento del “Service di nutrizione enterale e relative attrezzature tecniche a corredo direttamente al Domicilio dei pazienti (adulti e Bambini) nel Territorio della Regione Emilia-Romagna – 3^ edizione”</t>
  </si>
  <si>
    <t>9168989</t>
  </si>
  <si>
    <t>Soluzioni infusionali per irrigazioni di grandi volumi 4</t>
  </si>
  <si>
    <t>Appalto specifico per la fornitura di soluzioni infusionali per irrigazione di grandi volumi - Edizione 4</t>
  </si>
  <si>
    <t>9088590</t>
  </si>
  <si>
    <t>Farmaco Remodulin</t>
  </si>
  <si>
    <t xml:space="preserve">PROCEDURA NEGOZIATA PER LA FORNITURA DEL FARMACO REMODULIN  </t>
  </si>
  <si>
    <t xml:space="preserve">PROCEDURA NEGOZIATA PER LA FORNITURA DEL FARMACO REMODULIN </t>
  </si>
  <si>
    <t>8583419</t>
  </si>
  <si>
    <t>Gas Naturale 19-2</t>
  </si>
  <si>
    <t>FORNITURA DI GAS NATURALE 19-2</t>
  </si>
  <si>
    <t xml:space="preserve">Fornitura di gas naturale 19-2 per le Aziende Sanitarie della Regione Emilia-Romagna con impianti di cogenerazione </t>
  </si>
  <si>
    <t>8627150</t>
  </si>
  <si>
    <t>Polizza All Risks per Aziende Sanitarie 2 (AVEN) – 2</t>
  </si>
  <si>
    <t>Procedura aperta per l’affidamento della Polizza All Risks per Aziende Sanitarie2_AVEN_2</t>
  </si>
  <si>
    <t>8625987</t>
  </si>
  <si>
    <t>Medicazione classica 4bis - tamponi, garze, ovatta e bende</t>
  </si>
  <si>
    <t>Materiale da medicazione classica 4bis - tamponi, garze, ovatta e bende</t>
  </si>
  <si>
    <t>Appalto specifico per la fornitura di Materiale da medicazione classica 4bis - tamponi, garze, ovatta e bende</t>
  </si>
  <si>
    <t>8635752</t>
  </si>
  <si>
    <t>Carta in risme 8</t>
  </si>
  <si>
    <t>Appalto specifico per la fornitura di carta in risme 8</t>
  </si>
  <si>
    <t>8715981</t>
  </si>
  <si>
    <t>Test rapidi per la ricerca SARS-CoV-2 per le Aziende sanitarie</t>
  </si>
  <si>
    <t>Fornitura di test rapidi per la ricerca qualitativa dell’antigene specifico di SARS-CoV-2 per le Aziende sanitarie della Regione Emilia-Romagna</t>
  </si>
  <si>
    <t>Procedura aperta per l’affidamento della fornitura di test rapidi per la ricerca qualitativa dell’antigene specifico di SARS-CoV-2 per le Aziende sanitarie della Regione Emilia-Romagna</t>
  </si>
  <si>
    <t>93619150A9</t>
  </si>
  <si>
    <t>Vaccino anticolerico orale 2022-2025</t>
  </si>
  <si>
    <t>Appalto specifico per la fornitura di un vaccino anticolerico orale 2022-2025</t>
  </si>
  <si>
    <t>8738724</t>
  </si>
  <si>
    <t>Polizza All Risks per Aziende Sanitarie 2 (AVEC) – 2</t>
  </si>
  <si>
    <t>Procedura aperta per l’affidamento della Polizza All Risks per Aziende Sanitarie 2 (AVEC) – 2</t>
  </si>
  <si>
    <t>8760825</t>
  </si>
  <si>
    <t>Dispositivi di Sanificazione dell’ aria interna per le scuole della Regione Emilia- Romagna</t>
  </si>
  <si>
    <t>Dispositivi di Sanificazione dell’aria interna per le scuole della Regione Emilia- Romagna</t>
  </si>
  <si>
    <t>Procedura aperta per l’affidamento della fornitura di dispositivi di sanificazione dell’aria interna per le scuole della Regione Emilia – Romagna</t>
  </si>
  <si>
    <t>9494893991</t>
  </si>
  <si>
    <t>Progettazione e realizzazione lavori ACER Ferrara ID 01 – 02 – 13</t>
  </si>
  <si>
    <t>PROCEDURA APERTA, SUDDIVISA IN TRE LOTTI, PER L’AFFIDAMENTO DELLA PROGETTAZIONE ESECUTIVA E REALIZZAZIONE DEI LAVORI “PROGRAMMA "SICURO, VERDE E SOCIALE: RIQUALIFICAZIONE DELL'ERP" - INTERVENTO DI RIDUZIONE DELLA VULNERABILITÀ SISMICA E DI RIQUALIFICAZIONE ENERGETICA”, RELATIVI AGLI IMMOBILI SITI IN VIA BOLOGNA N. 790 – FERRARA (CUP F79J21014330001)VIA VERGA NN. 62-64-66-72 – FERRARA (CUP F79J21014340001)E VIA MORANDI NN. 1-3-5 – LAGOSANTO (FE) (CUP F19J21016350001)</t>
  </si>
  <si>
    <t>Adriano Leli</t>
  </si>
  <si>
    <t>8817266</t>
  </si>
  <si>
    <t>Progettazione e realizzazione lavori ACER Ferrara ID 05 – 09 – 10 – 11 – 18</t>
  </si>
  <si>
    <t>Progettazione e realizzazione lavori ACER Ferrara ID 05 - 09 - 10 - 11 - 18</t>
  </si>
  <si>
    <t>PROCEDURA APERTA, SUDDIVISA IN CINQUE LOTTI, PER L’AFFIDAMENTO DELLA PROGETTAZIONE ESECUTIVA E REALIZZAZIONE DEI LAVORI “PROGRAMMA "SICURO, VERDE E SOCIALE: RIQUALIFICAZIONE DELL'ERP" - INTERVENTO DI RIDUZIONE DELLA VULNERABILITÀ SISMICA E DI RIQUALIFICAZIONE ENERGETICA”, RELATIVI AGLI IMMOBILI SITI INVIA BENVENUTO TISI N. 4 E IN VIA PRIMO GHINI N. 7 – ARGENTA (FE) (CUP F99J21013950001)VIA DELLE TINE NN. 1-2-3 – COMACCHIO (FE) (CUP F59J21015740001)VIA RISORGIMENTO NN. 7-9 – COMACCHIO (FE) (CUP F59J21015750001)VIA MARIO FANI NN. 8-10-12 – COPPARO (FE) (CUP F69J21017270001)VIA ROMA N. 39 – PORTOMAGGIORE (FE) (CUP F99J21013890001)</t>
  </si>
  <si>
    <t>8823161</t>
  </si>
  <si>
    <t>Medicinali biologici e biosimilari esclusivi 2023 – 2024</t>
  </si>
  <si>
    <t>MEDICINALI BIOLOGICI E BIOSIMILIARI ESCLUSIVI 2023-2024</t>
  </si>
  <si>
    <t>Procedura negoziata per la fornitura di medicinali biologici e biosimilari per continuità terapeutica 2023 – 2024</t>
  </si>
  <si>
    <t>8829335</t>
  </si>
  <si>
    <t>Vaccino Shingrix 2023-2024</t>
  </si>
  <si>
    <t>VACCINO CONTRO L’HERPES ZOSTER, GLICOPROTEICO ADIUVATO "SHINGRIX" 2023-2024</t>
  </si>
  <si>
    <t>PROCEDURA NEGOZIATA PER LA FORNITURA DI UN VACCINO CONTRO L’HERPES ZOSTER, GLICOPROTEICO ADIUVATO "SHINGRIX"  2023-2024</t>
  </si>
  <si>
    <t>8825822</t>
  </si>
  <si>
    <t>Progettazione e realizzazione lavori ACER Ferrara ID 7 – 8 – 19 – 22</t>
  </si>
  <si>
    <t>Progettazione e realizzazione lavori ACER Ferrara ID 07 - 08 - 19 - 22</t>
  </si>
  <si>
    <t>PROCEDURA APERTA, SUDDIVISA IN QUATTRO LOTTI, PER L’AFFIDAMENTO DELLA PROGETTAZIONE ESECUTIVA E REALIZZAZIONE DEI LAVORI “PROGRAMMA "SICURO, VERDE E SOCIALE: RIQUALIFICAZIONE DELL'ERP" - INTERVENTO DI RIDUZIONE DELLA VULNERABILITÀ SISMICA E DI RIQUALIFICAZIONE ENERGETICA”, RELATIVI AGLI IMMOBILI SITI IN VIA DELLA QUERCIA N. 20-22-24 - CENTO (FE) - CUP F39J21018390001VIA SACCO E VANZETTI - CODIGORO (FE) - CUP F49J21016820001VIA CENTO N. 131 - VIGARANO MAINARDA (FE) - CUP F39J21018410001CORSO VITTORIO EMANUELE III, CONTRADA MIGLIARINO - FISCAGLIA (FE) - CUP F89J21032570001</t>
  </si>
  <si>
    <t>8856490</t>
  </si>
  <si>
    <t>Progettazione e realizzazione lavori ACER Ferrara ID 12 – 16 – 17 – 20 – 21 – 24</t>
  </si>
  <si>
    <t>PROCEDURA APERTA, SUDDIVISA IN SEI LOTTI, PER L’AFFIDAMENTO DELLA PROGETTAZIONE ESECUTIVA E REALIZZAZIONE DEI LAVORI “PROGRAMMA "SICURO, VERDE E SOCIALE: RIQUALIFICAZIONE DELL'ERP" - INTERVENTO DI RIDUZIONE DELLA VULNERABILITÀ SISMICA E DI RIQUALIFICAZIONE ENERGETICA”, RELATIVI AGLI IMMOBILI SITI IN VIA BELVEDERE N. 1 – JOLANDA DI SAVOIA (FE) - CUP F99J21013940001VIA CARLO LORENZINI N. 1 – OSTELLATO (FE) - CUP F79J21014350001VIA PIETRO NENNI N. 41 – POGGIO RENATICO (FE) - CUP F89J21032830001VIA SAN LEO N. 10 – LOC. VOGHENZA, VOGHIERA (FE) - CUP  F49J21016840001VIA BARCHESSA N. 1 – GORO (FE) - CUP F69J21017280001VIA GIOVANNI VERGA N. 2 – TERRE DEL RENO (FE) - CUP F99J21013880001</t>
  </si>
  <si>
    <t>8856883</t>
  </si>
  <si>
    <t>Servizio di gestione del fondo regionale Foncooper 2023-2024</t>
  </si>
  <si>
    <t>Servizio di gestione del fondo regionale Foncooper</t>
  </si>
  <si>
    <t>Procedura aperta per l'affidamento del servizio di gestione del fondo regionale Foncooper</t>
  </si>
  <si>
    <t>9556472A2A</t>
  </si>
  <si>
    <t>Farmaco innovativo Zolgensma 2</t>
  </si>
  <si>
    <t xml:space="preserve"> FARMACO INNOVATIVO ZOLGENSMA 2</t>
  </si>
  <si>
    <t xml:space="preserve">PROCEDURA NEGOZIATA, SENZA PREVIA PUBBLICAZIONE DEL BANDO DI GARA,  PER LA FORNITURA DEL FARMACO INNOVATIVO “ZOLGENSMA" 2 </t>
  </si>
  <si>
    <t>8931733</t>
  </si>
  <si>
    <t>Progettazione e realizzazione lavori ACER Ferrara ID 01 – 02 – 13 (2^ edizione)</t>
  </si>
  <si>
    <t>PROCEDURA APERTA, SUDDIVISA IN TRE LOTTI, PER L’AFFIDAMENTO DELLA PROGETTAZIONE ESECUTIVA E REALIZZAZIONE DEI LAVORI “PROGRAMMA "SICURO, VERDE E SOCIALE: RIQUALIFICAZIONE DELL'ERP" - INTERVENTO DI RIDUZIONE DELLA VULNERABILITÀ SISMICA E DI RIQUALIFICAZIONE ENERGETICA”, RELATIVI AGLI IMMOBILI SITI IN VIA BOLOGNA N. 790 – FERRARA (CUP F79J21014330001)VIA VERGA NN. 62-64-66-72 – FERRARA (CUP F79J21014340001)E VIA MORANDI NN. 1-3-5 – LAGOSANTO (FE) (CUP F19J21016350001)(2^ edizione)</t>
  </si>
  <si>
    <t>8941510</t>
  </si>
  <si>
    <t>Medicinali 2023-2025 - 2</t>
  </si>
  <si>
    <t>MEDICINALI E RADIOFARMACI 2023-2025-2</t>
  </si>
  <si>
    <t>APPALTO SPECIFICO PER LA FORNITURA DI MEDICINALI E RADIOFARMACI 2023-2025-2 PER LA AZIENDE DEL SERVIZIO SANITARIO DELLA REGIONE EMILIA-ROMAGNA.</t>
  </si>
  <si>
    <t>9030865</t>
  </si>
  <si>
    <t>TNT non sterile 4</t>
  </si>
  <si>
    <t>FORNITURA DI TNT NON STERILE 4</t>
  </si>
  <si>
    <t>Appalto specifico per la fornitura di TNT non sterile 4^ edizione</t>
  </si>
  <si>
    <t>9066332</t>
  </si>
  <si>
    <t>Progettazione e realizzazione lavori ACER Ferrara ID 19 - 22 (2^ edizione)</t>
  </si>
  <si>
    <t>PROCEDURA APERTA, SUDDIVISA IN DUE LOTTI, PER L’AFFIDAMENTO DELLA PROGETTAZIONE ESECUTIVA E REALIZZAZIONE DEI LAVORI “PROGRAMMA "SICURO, VERDE E SOCIALE: RIQUALIFICAZIONE DELL'ERP" - INTERVENTO DI RIDUZIONE DELLA VULNERABILITÀ SISMICA E DI RIQUALIFICAZIONE ENERGETICA”, RELATIVI AGLI IMMOBILI SITI IN VIA CENTO N. 131 - VIGARANO MAINARDA (FE) E CORSO VITTORIO EMANUELE III, CONTRADA MIGLIARINO - FISCAGLIA (FE) - Lotto 1 CUP F39J21018410001- Lotto 2 CUP F89J21032570001</t>
  </si>
  <si>
    <t>8976256</t>
  </si>
  <si>
    <t>Vaccini antinfluenzali 2023-2024</t>
  </si>
  <si>
    <t xml:space="preserve">APPALTO SPECIFICO PER LA FORNITURA DI VACCINI ANTINFLUENZALI 2023-2024 </t>
  </si>
  <si>
    <t>9069022</t>
  </si>
  <si>
    <t>Servizi di collaudo per le Aziende Sanitarie per gli interventi relativi al PNRR</t>
  </si>
  <si>
    <t>Procedura aperta per l’affidamento dei servizi di collaudo per le Aziende Sanitarie della Regione Emilia – Romagna per gli interventi relativi al PNRR</t>
  </si>
  <si>
    <t>9130431</t>
  </si>
  <si>
    <t>Servizi tecnici di ingegneria e architettura per la gestione del patrimonio regionale</t>
  </si>
  <si>
    <t>Servizi tecnici di ingegneria e architettura per la gestione del patrimonio della Regione Emilia-Romagna</t>
  </si>
  <si>
    <t>Procedura aperta - Accordo quadro per l’Affidamento di Servizi di architettura e ingegneria riguardanti interventi da attuarsi sul patrimonio immobiliare della Regione Emilia-Romagna.</t>
  </si>
  <si>
    <t>99692640E9</t>
  </si>
  <si>
    <t>Fornitura e posa in opera di ascensori nella sede regionale di viale Aldo Moro n. 52</t>
  </si>
  <si>
    <t>Procedura aperta per fornitura impianti elevatori a servizio della sede della Giunta Rer 2</t>
  </si>
  <si>
    <t xml:space="preserve">Procedura aperta per l’affidamento in appalto delle prestazioni di fornitura e posa in opera di impianti elevatori a servizio dell’edificio sede giunta Rer (Viale Aldo Moro 52 – Bologna) in sostituzione degli impianti esistenti 2 </t>
  </si>
  <si>
    <t>A02371595D</t>
  </si>
  <si>
    <t>PNRR - Digitalizzazione dei documenti afferenti al patrimonio culturale di enti locali dell’Emilia-Romagna e servizi connessi</t>
  </si>
  <si>
    <t>Procedura aperta per l'affidamento della digitalizzazione dei documenti cartacei afferenti al patrimonio culturale</t>
  </si>
  <si>
    <t>PROCEDURA APERTA PER L’AFFIDAMENTO DELLA DIGITALIZZAZIONE DEI DOCUMENTI CARTACEI AFFERENTI AL PATRIMONIO CULTURALE DI ENTI LOCALI DEL TERRITORIO EMILIANO-ROMAGNOLO E SERVIZI CONNESSI –  PNRR M1C3, SUB INVESTIMENTO 1.1.5</t>
  </si>
  <si>
    <t>9899304C14</t>
  </si>
  <si>
    <t>Business Analytics e Data Management 2</t>
  </si>
  <si>
    <t>Appalto Specifico (SDA) per Servizi di Business Analytics e Data Management 2</t>
  </si>
  <si>
    <t>Appalto Specifico (SDA) per l'acquisizione di Servizi di Business Analytics e Data Management 2</t>
  </si>
  <si>
    <t>9183239</t>
  </si>
  <si>
    <t>Manutenzione ed evoluzione degli impianti delle sale dell’Assemblea legislativa della RER 2</t>
  </si>
  <si>
    <t>Servizi di assistenza, manutenzione ed evoluzione degli impianti dell’Assemblea legislativa 2</t>
  </si>
  <si>
    <t>Procedura aperta per l'acquisizione di servizi di assistenza, manutenzione ed evoluzione degli impianti per le sedute e gli eventi istituzionali dell’Assemblea legislativa della Regione Emilia-Romagna 2.</t>
  </si>
  <si>
    <t>9916473465</t>
  </si>
  <si>
    <t>Sistemi Informativi per il Lavoro (SIL) 3</t>
  </si>
  <si>
    <t>Appalto specifico (SDA) - Acquisizione del servizio di assistenza tecnica al Sistema Informativo Lavoro (SILER) 3</t>
  </si>
  <si>
    <t>APPALTO SPECIFICO PER L’ACQUISIZIONE DEL SERVIZIO DI ASSISTENZA TECNICA AL SISTEMA INFORMATIVO LAVORO DELL'EMILIA-ROMAGNA (SILER) E DELLE AMMINISTRAZIONI RIUSANTI 3</t>
  </si>
  <si>
    <t>9197735</t>
  </si>
  <si>
    <t>Sviluppo Sistemi informativi 2</t>
  </si>
  <si>
    <t>Servizi di sviluppo, evoluzione e gestione dei sistemi informativi a supporto delle PP.AA. 2</t>
  </si>
  <si>
    <t>Procedura aperta per la fornitura di servizi di sviluppo, evoluzione e gestione dei sistemi informativi a supporto delle PP.AA. 2</t>
  </si>
  <si>
    <t>9293392</t>
  </si>
  <si>
    <t>Vaccino anti-pneumococcico 15-valente Vaxneuvance</t>
  </si>
  <si>
    <t xml:space="preserve">PROCEDURA NEGOZIATA PER LA FORNITURA DI UN VACCINO PNEUMOCOCCICO POLISACCARIDICO CONIUGATO (15-VALENTE, ADSORBITO) “VAXNEUVANCE” </t>
  </si>
  <si>
    <t>PROCEDURA NEGOZIATA PER LA FORNITURA DI UN VACCINO PNEUMOCOCCICO POLISACCARIDICO CONIUGATO (15-VALENTE, ADSORBITO) “VAXNEUVANCE”</t>
  </si>
  <si>
    <t>9048980</t>
  </si>
  <si>
    <t>Farmaco Remodulin 2023</t>
  </si>
  <si>
    <t>PRINCIPIO ATTIVO TREPROSTINIL SODICO</t>
  </si>
  <si>
    <t>APPALTO SPECIFICO PER LA FORNITURA DEL PRINCIPIO ATTIVO TREPROSTINIL SODICO</t>
  </si>
  <si>
    <t>9170483</t>
  </si>
  <si>
    <t>Medicinali esclusivi 2024-2025</t>
  </si>
  <si>
    <t>Medicinali 2024 - 2025</t>
  </si>
  <si>
    <t>Appalto specifico relativo alla fornitura di medicinali 2024 - 2025 per le Aziende Sanitarie della Regione Emilia-Romagna</t>
  </si>
  <si>
    <t>9351846</t>
  </si>
  <si>
    <t>Vaccini vari ad uso umano Shingrix e Imovax tetano 2024-2025</t>
  </si>
  <si>
    <t>Procedura negoziata per la fornitura dei vaccini ad uso umano "Shingrix" ed "Imovax Tetano" 2024-2025</t>
  </si>
  <si>
    <t>9460492</t>
  </si>
  <si>
    <t>Servizi finalizzati a contrastare focolai di influenza aviaria e altre malattie diffusive nel bestiame - 2023</t>
  </si>
  <si>
    <t>SERVIZI FINALIZZATI A CONTRASTARE L’INSORGENZA DI FOCOLAI DELLE MALATTIE DIFFUSIVE DEL BESTIAME COMPRESE L’INFLUENZA AVIARIA E LA PESTE SUINA AFRICANA – REGIONI EMILIA-ROMAGNA E LOMBARDIA</t>
  </si>
  <si>
    <t>PROCEDURA APERTA PER L’ACQUISIZIONE DI SERVIZI FINALIZZATI A CONTRASTARE L’INSORGENZA DI FOCOLAI DELLE MALATTIE DIFFUSIVE DEL BESTIAME COMPRESE L’INFLUENZA AVIARIA E LA PESTE SUINA AFRICANA – REGIONI EMILIA-ROMAGNA E LOMBARDIA</t>
  </si>
  <si>
    <t>A021A16BB5</t>
  </si>
  <si>
    <t>FORNITURA DI DISPOSITIVI MEDICI PER EMODINAMICA (ESCLUSI STENT) 2^ EDIZIONE – 2a TRANCHE</t>
  </si>
  <si>
    <t>9248565</t>
  </si>
  <si>
    <t>Lenti intraoculari, ad alta tecnologia per afachici e materiale viscoelastico 4</t>
  </si>
  <si>
    <t>Appalto specifico per la fornitura di lenti intraoculari, ad alta tecnologia per afachici e materiale viscoelastico 4^ edizione</t>
  </si>
  <si>
    <t>9500454</t>
  </si>
  <si>
    <t>Ausili per disabili 4</t>
  </si>
  <si>
    <t>Fornitura di ausili per disabili 4 (Prodotti standardizzati)</t>
  </si>
  <si>
    <t>Procedura aperta per la fornitura di ausili per disabili 4 (Prodotti standardizzati)</t>
  </si>
  <si>
    <t>9489035</t>
  </si>
  <si>
    <t>Microinfusori</t>
  </si>
  <si>
    <t>Fornitura di sistemi di monitoraggio in continuo, sistemi HCL e microinfusori per le Aziende sanitarie della Regione Emilia-Romagna</t>
  </si>
  <si>
    <t>Procedura aperta per l’affidamento della fornitura di sistemi di monitoraggio in continuo, sistemi HCL e microinfusori per le Aziende sanitarie della Regione Emilia-Romagna</t>
  </si>
  <si>
    <t>9260909</t>
  </si>
  <si>
    <t>Servizi di lavanoleggio per ASL Bologna, IOR e Istituto di riabilitazione di Montecatone 2</t>
  </si>
  <si>
    <t>Servizio integrato di lava-noleggio per l'AUSL di Bologna, l'Istituto Ortopedico Rizzoli e l'I.R. di Montecatone 2</t>
  </si>
  <si>
    <t>Procedura aperta per l’affidamento del servizio integrato di lava-noleggio a ridotto impatto ambientale per l’AUSL di Bologna, l’Istituto ortopedico Rizzoli di Bologna e di Bagheria e l’Istituto di Riabilitazione di Montecatone 2</t>
  </si>
  <si>
    <t>9072081</t>
  </si>
  <si>
    <t>Arredi per nuove sedi CPI</t>
  </si>
  <si>
    <t>Procedura aperta per l’affidamento di forniture e posa in opera di arredi, complementi e servizi accessori per le nuove sedi dei centri per l’impiego dell’Emilia-Romagna - intervento relativo al PNRR M5C1 1.1</t>
  </si>
  <si>
    <t>Procedura aperta per l’affidamento di forniture e posa in opera di arredi, complementi e servizi accessori per le nuove sedi dei centri per l’impiego dell’Emilia-Romagna - Intervento relativo al PNRR M5C1 1.1</t>
  </si>
  <si>
    <t>9166503</t>
  </si>
  <si>
    <t>Servizi di pianificazione e acquisto spazi pubblicitari per attività di comunicazione istituzionale della Regione</t>
  </si>
  <si>
    <t>Servizio di pianificazione e acquisto di spazi pubblicitari</t>
  </si>
  <si>
    <t>Procedura aperta per l’affidamento del servizio di pianificazione e acquisto di spazi pubblicitari</t>
  </si>
  <si>
    <t>9163779</t>
  </si>
  <si>
    <t>Servizio di gestione della consultazione e vendita dei materiali dell'archivio cartografico regionale 3</t>
  </si>
  <si>
    <t>Procedura aperta per l’affidamento del servizio di gestione della consultazione e vendita dei materiali dell’Archivio cartografico Regionale e dei servizi connessi</t>
  </si>
  <si>
    <t>Procedura aperta per l’affidamento del servizio di gestione della consultazione e vendita dei materiali dell’Archivio cartografico Regionale e dei servizi connessi 3</t>
  </si>
  <si>
    <t>9930363AC7</t>
  </si>
  <si>
    <t>Servizi di assistenza tecnica all'Agenzia regionale per il lavoro per lo sviluppo delle strutture e dei servizi per il lavoro</t>
  </si>
  <si>
    <t>Assistenza tecnica all'agenzia regionale per il lavoro dell’Emilia-Romagna 2023</t>
  </si>
  <si>
    <t>PROCEDURA APERTA PER L’AFFIDAMENTO DEI SERVIZI DI ASSISTENZA TECNICA ALL'AGENZIA REGIONALE PER IL LAVORO DELL’EMILIA-ROMAGNA 2023</t>
  </si>
  <si>
    <t>9903883EC9</t>
  </si>
  <si>
    <t>Servizio di arranger a supporto della formazione di un basket bond a garanzia regionale (PR FESR 2021-2027)</t>
  </si>
  <si>
    <t>Servizio di Arranger a supporto della formazione di un basket bond a garanzia regionale</t>
  </si>
  <si>
    <t>Procedura aperta per l'affidamento del servizio di Arranger a supporto della formazione di un basket bond a garanzia regionale. PR FESR 2021/2027, Priorità 2.</t>
  </si>
  <si>
    <t>98219999FA</t>
  </si>
  <si>
    <t>Abbonamenti annuali agevolati TPER 2023-2024</t>
  </si>
  <si>
    <t>Abbonamenti agevolati TPER 2023-2024</t>
  </si>
  <si>
    <t>Procedura negoziata senza bando di gara per la fornitura da parte di TPER di abbonamenti annuali agevolati nei bacini di Bologna e Ferrara per i dipendenti della Regione Emilia-Romagna, Arpae, ER.GO, Art-ER, Lepida, Atersir, Agenzia Regionale per il Lavoro (ARL) e Città metropolitana di Bologna per l'annualità 2023/2024</t>
  </si>
  <si>
    <t>A0150D78E3</t>
  </si>
  <si>
    <t>Servizi Assicurativi per la Regione Emilia-Romagna (Giunta, Assemblea Legislativa, Protezione Civile, Agenzia Lavoro)</t>
  </si>
  <si>
    <t>Procedura aperta per l’affidamento di Servizi Assicurativi per la Regione Emilia-Romagna (Giunta – Assemblea Legislativa –Protezione Civile –Agenzia Lavoro)</t>
  </si>
  <si>
    <t>PROCEDURA APERTA PER L’AFFIDAMENTO DI SERVIZI ASSICURATIVI PER LA REGIONE EMILIA-ROMAGNA (Giunta – Assemblea Legislativa –Protezione Civile –Agenzia Lavoro)</t>
  </si>
  <si>
    <t>Gas naturale 20</t>
  </si>
  <si>
    <t>Fornitura di Gas Naturale 20</t>
  </si>
  <si>
    <t xml:space="preserve">Procedura aperta per l'affidamento della fornitura di Gas Naturale 20 </t>
  </si>
  <si>
    <t>9162486</t>
  </si>
  <si>
    <t>Energia elettrica 17</t>
  </si>
  <si>
    <t>Energia Elettrica 17</t>
  </si>
  <si>
    <t>Appalto Specifico per l'affidamento della fornitura di Energia Elettrica 17</t>
  </si>
  <si>
    <t>9239951</t>
  </si>
  <si>
    <t>PNRR – Veicoli elettrici speciali, colonnine e wall-box di ricarica per le Aziende sanitarie</t>
  </si>
  <si>
    <t xml:space="preserve">Procedura aperta per la fornitura in acquisto di veicoli elettrici “speciali”, colonnine e wall-box di ricarica per le Aziende sanitarie dell’Emilia-Romagna - Interventi PNRR M5 C3 1.1.1/ PNC  </t>
  </si>
  <si>
    <t>9483684</t>
  </si>
  <si>
    <t>Servizio abbonamenti a riviste scientifiche 4</t>
  </si>
  <si>
    <t>Abbonamenti a riviste e periodici 4</t>
  </si>
  <si>
    <t>PROCEDURA APERTA PER L’AFFIDAMENTO DEL SERVIZIO DI GESTIONE E FORNITURA DI ABBONAMENTI A PERIODICI ITALIANI E STRANIERI, BANCHE DATI, E SERVIZI CONNESSI PER LE BIBLIOTECHE DELLE AMMINISTRAZIONI E AZIENDE SANITARIE DELLA REGIONE EMILIA-ROMAGNA 4</t>
  </si>
  <si>
    <t>A0173DE0B3</t>
  </si>
  <si>
    <t>Carta in risme 9</t>
  </si>
  <si>
    <t>Procedura aperta per l'affidamento della fornitura di carta in risme 9</t>
  </si>
  <si>
    <t>9391596</t>
  </si>
  <si>
    <t>Servizi di comunicazione a supporto dell'Agenzia regionale per il lavoro</t>
  </si>
  <si>
    <t>Servizi di comunicazione a supporto dell'Agenzia regionale per il lavoro intervento relativo al PNRR M5C1 1.1</t>
  </si>
  <si>
    <t>Procedura aperta per l'affidamento dei servizi di comunicazione a supporto dell'Agenzia regionale per il lavoro intervento relativo al PNRR M5C1 1.1</t>
  </si>
  <si>
    <t>A007D1DFF9</t>
  </si>
  <si>
    <t>Medicazione classica 7</t>
  </si>
  <si>
    <t>Materiale da medicazione classica 7 - tamponi, garze, ovatta e bende</t>
  </si>
  <si>
    <t>Appalto specifico per la fornitura di Materiale da medicazione classica 7 - tamponi, garze, ovatta e bende</t>
  </si>
  <si>
    <t>9146433</t>
  </si>
  <si>
    <t>Medicazione avanzata 4 “esclusivi”</t>
  </si>
  <si>
    <t xml:space="preserve">Fornitura di materiale da medicazione avanzata e speciale “esclusivi" 4 </t>
  </si>
  <si>
    <t xml:space="preserve">Procedura negoziata ai sensi dell’art. 76, comma 2, lettera b) del D.lgs. 36/2023, per la fornitura di materiale da medicazione avanzata e speciale “esclusivi" 4 </t>
  </si>
  <si>
    <t>9519939</t>
  </si>
  <si>
    <t>Procedura negoziata per la fornitura del Sistema di Ablazione a Campo Pulsato (PFA) – FARAPULSE</t>
  </si>
  <si>
    <t>ACQUISIZIONE DI SEI SISTEMI DI ABLAZIONE A CAMPO PULSATO (PFA) - FARAPULSE</t>
  </si>
  <si>
    <t>Procedura negoziata, senza previa pubblicazione del bando di gara, ai sensi dell’art. 76, comma 2, lettera B) del D.Lgs. 36/2023 per l’acquisizione di sei sistemi di Ablazione a Campo Pulsato (PFA) - FARAPULSE</t>
  </si>
  <si>
    <t>9243195</t>
  </si>
  <si>
    <t>Servizi di organizzazione e gestione delle tappe italiane del Tour de France 2024</t>
  </si>
  <si>
    <t xml:space="preserve">Servizi di organizzazione e gestione delle tappe italiane del Tour de France 2024 </t>
  </si>
  <si>
    <t xml:space="preserve">Procedura aperta per l’affidamento dei servizi di organizzazione e gestione delle tappe italiane del Tour de France 2024 a ridotto impatto ambientale </t>
  </si>
  <si>
    <t>A0066E279F</t>
  </si>
  <si>
    <t>PNRR – Dispositivi medicali finalizzati al telemonitoraggio domiciliare</t>
  </si>
  <si>
    <t>Fornitura di dispositivi medicali finalizzati al telemonitoraggio domiciliare per l'intervento relativo al PNRR - M6.C1 – Investimento 1.2</t>
  </si>
  <si>
    <t>PROCEDURA APERTA PER L’AFFIDAMENTO DELLA FORNITURA DI DISPOSITIVI MEDICALI FINALIZZATI AL TELEMONITORAGGIO DOMICILIARE PER L’INTERVENTO RELATIVO AL PNRR - M6.C1 – INVESTIMENTO 1.2</t>
  </si>
  <si>
    <t>9372469</t>
  </si>
  <si>
    <t>Vaccino antinfluenzale Fluenz Tetra 2023</t>
  </si>
  <si>
    <t>VACCINO INFLUENZALE "FLUENZ TETRA" 2023</t>
  </si>
  <si>
    <t>Procedura negoziata per la fornitura di un vaccino antinfluenzale spray nasale "FLUENZ TETRA" 2023</t>
  </si>
  <si>
    <t>9419795</t>
  </si>
  <si>
    <t>Medicinali 2024-2025 – 2</t>
  </si>
  <si>
    <t>Medicinali 2024-2025 - 2</t>
  </si>
  <si>
    <t xml:space="preserve">Fornitura di medicinali e soluzioni infusionali per le esigenze delle Aziende Sanitarie della Regione Emilia-Romagna, della Regione Umbria e di So.Re.Sa. S.p.a. </t>
  </si>
  <si>
    <t>9490482</t>
  </si>
  <si>
    <t>Servizio di tesoreria per la Regione Emilia-Romagna ed enti strumentali 5</t>
  </si>
  <si>
    <t>Procedura aperta per l’affidamento del servizio di tesoreria della Regione Emilia-Romagna, dell’Assemblea legislativa regionale, di Atersir, dell’Ente di Gestione per i Parchi e la Biodiversità - Emilia orientale e di enti strumentali della Regione 5</t>
  </si>
  <si>
    <t>A034432DA9</t>
  </si>
  <si>
    <t>Lavori di completamento uffici Polizia Locale – ACER Ferrara</t>
  </si>
  <si>
    <t>Lavori di completamento della palazzina adibita ad uffici di polizia locale - Ferrara, nell’ambito dell’Investimento PNRR M5.C2 - Rigenerazione urbana e Housing sociale - 2.3 - Programma innovativo della qualità dell'abitare (PINQuA)</t>
  </si>
  <si>
    <t>Procedura negoziata per l’affidamento di lavori di completamento della palazzina adibita ad uffici di polizia locale - Ferrara, nell’ambito dell’Investimento PNRR M5.C2 - Rigenerazione urbana e Housing sociale - 2.3 - Programma innovativo della qualità dell'abitare (PINQuA) finanziato dall’Unione europea – NextGenerationEU</t>
  </si>
  <si>
    <t>A0326391B7</t>
  </si>
  <si>
    <t>Servizio di edicola digitale per la Giunta e l’Assemblea legislativa della Regione Emilia-Romagna</t>
  </si>
  <si>
    <t>Servizio di edicola digitale in favore di Giunta e Assemblea Legislativa della Regione Emilia-Romagna</t>
  </si>
  <si>
    <t>Procedura aperta per l’affidamento del servizio di edicola digitale in favore di Giunta e Assemblea Legislativa della Regione Emilia-Romagna</t>
  </si>
  <si>
    <t>B086711F5E</t>
  </si>
  <si>
    <t>Fornitura materiale fitosanitario</t>
  </si>
  <si>
    <t>Procedura aperta per la fornitura di attrezzature e loro accessori per le attività di laboratorio in capo al settore fitosanitario e difesa delle produzioni della Regione Emilia-Romagna, finanziata dal piano nazionale per gli investimenti complementari al P.N.R.R. – PNC – intervento PNC M 6 C1 E.1.1.0, nell'ambito del programma "Salute, ambiente, biodiversità e clima" – CUP: I83C22000640005, CPV prevalente 38951000-6</t>
  </si>
  <si>
    <t>9507035</t>
  </si>
  <si>
    <t>Farmaco Paxlovid</t>
  </si>
  <si>
    <t>PROCEDURA NEGOZIATA PER LA FORNITURA DEL FARMACO PAXLOVID</t>
  </si>
  <si>
    <t>B00AEB7F85</t>
  </si>
  <si>
    <t>Farmaci Livmarli, Xenpozyme, Koselugo</t>
  </si>
  <si>
    <t>FARMACI LIVMARLI - XENPOZYME - KOSELUGO</t>
  </si>
  <si>
    <t>Procedura negoziata per la fornitura dei farmaci Livmarli - Xenpozyme - Koselugo</t>
  </si>
  <si>
    <t>Nutrizione parenterale 4</t>
  </si>
  <si>
    <t>Nutrizione parenterale ed. 4</t>
  </si>
  <si>
    <t>Appalto specifico per la fornitura di soluzioni per nutrizione parenterale ed. 4</t>
  </si>
  <si>
    <t>Medicinali 2025-2027 - 1</t>
  </si>
  <si>
    <t>Medicinali 2025-2027-1</t>
  </si>
  <si>
    <t>Fornitura di medicinali  2025-2027-1 per le esigenze delle Aziende sanitarie del Servizio Sanitario della Regione Emilia-Romagna e della Regione Umbria</t>
  </si>
  <si>
    <t>Progettazione, elaborazione e validazione di dati geografici e topografici per la gestione del territorio 3</t>
  </si>
  <si>
    <t xml:space="preserve"> Servizi per la progettazione, elaborazione e validazione di dati geografici 3</t>
  </si>
  <si>
    <t>Procedura aperta per l'acquisizione di servizi per la progettazione, elaborazione e validazione di dati geografici e topografici per la gestione del territorio 3</t>
  </si>
  <si>
    <t>B1821FF007</t>
  </si>
  <si>
    <t>Supporto tecnico nella organizzazione e gestione degli eventi negli spazi multimediali della giunta</t>
  </si>
  <si>
    <t>Servizio di supporto tecnico nell'organizzazione e gestione degli eventi negli Spazi Multimediali e nell'Aula Magna della Giunta Regionale</t>
  </si>
  <si>
    <t xml:space="preserve">Procedura Aperta per l'acquisizione del servizio di supporto tecnico nell'organizzazione e gestione degli eventi negli Spazi Multimediali di V.Aldo Moro 52 e nell'Aula Magna della Giunta regionale </t>
  </si>
  <si>
    <t>B1B08E6001</t>
  </si>
  <si>
    <t>Noleggio fotocopiatrici 8</t>
  </si>
  <si>
    <t>Appalto Specifico (SDA) per fornitura in Noleggio di Fotocopiatrici 8</t>
  </si>
  <si>
    <t>SDA – APPALTO SPECIFICO  PER L’AFFIDAMENTO DELLA FORNITURA IN NOLEGGIO DI MACCHINE FOTOCOPIATRICI DIGITALI 8</t>
  </si>
  <si>
    <t>Vaccino Qdenga</t>
  </si>
  <si>
    <t>VACCINO QDENGA</t>
  </si>
  <si>
    <t>PROCEDURA NEGOZIATA PER LA FORNITURA DEL VACCINO QDENGA</t>
  </si>
  <si>
    <t>Energia Elettrica 18</t>
  </si>
  <si>
    <t>Fornitura di Energia Elettrica 18</t>
  </si>
  <si>
    <t>Gas Naturale 21</t>
  </si>
  <si>
    <t>Fornitura di gas naturale 21</t>
  </si>
  <si>
    <t>Fornitura di gas naturale per tutte le Amministrazioni della Regione Emilia-Romagna (senza impianti di cogenerazione) e per le Aziende Sanitarie della Regione Emilia-Romagna (con impianti di cogenerazione).</t>
  </si>
  <si>
    <t>Servizi di assistenza tecnica al collocamento mirato</t>
  </si>
  <si>
    <t>Servizi di supporto alle attività di collocamento mirato dell’ARL</t>
  </si>
  <si>
    <t>Procedura aperta per l’affidamento dei servizi di supporto alle attività di collocamento mirato dell’Agenzia regionale per il lavoro Emilia-Romagna</t>
  </si>
  <si>
    <t>B17C7591D4</t>
  </si>
  <si>
    <t>Valutazione indipendente programma regionale FESR e FSE+ Emilia- Romagna 2021 – 2027</t>
  </si>
  <si>
    <t>Servizi di valutazione indipendente del programma regionale FESR e FSE+ Emilia- Romagna 2021 – 2027</t>
  </si>
  <si>
    <t>Servizio di interpretariato digitale in favore di persone sorde e/o con disabilità uditiva residenti nel territorio della Regione Emilia-Romagna</t>
  </si>
  <si>
    <t>Procedura aperta per l'affidamento del servizio di interpretariato digitale in favore di persone sorde e/o con disabilità uditiva residenti nel territorio della Regione Emilia-Romagna</t>
  </si>
  <si>
    <t>B4CB57E0AE</t>
  </si>
  <si>
    <t>Defibrillatori esterni automatici</t>
  </si>
  <si>
    <t>Fornitura di defibrillatori automatici esterni (DAE) per le Aziende sanitarie della Regione Emilia-Romagna</t>
  </si>
  <si>
    <t>Procedura aperta per la fornitura di defibrillatori automatici esterni (DAE) per le Aziende sanitarie della Regione Emilia-Romagna</t>
  </si>
  <si>
    <t>Procedura aperta per l'affidamento della fornitura in acquisto di Autoambulanze e automediche per le Aziende Sanitarie</t>
  </si>
  <si>
    <t>Procedura aperta per l'affidamento della fornitura in acquisto di Autoambulanze e Automediche per le Aziende Sanitarie</t>
  </si>
  <si>
    <t xml:space="preserve">PROCEDURA APERTA PER L’AFFIDAMENTO DEI SERVIZI DI FORMAZIONE IN MATERIA DI COMPETENZE TRASVERSALI PER LA GESTIONE DEL CAMBIAMENTO E L’INNOVAZIONE ORGANIZZATIVA PER GLI ANNI 2025/2026  </t>
  </si>
  <si>
    <t>Fornitura di toner, cartucce a getto di inchiostro, materiale di consumo accessorio originali e toner e cartucce a getto di inchiostro rigenerate per le Amministrazioni dell’Emilia-Romagna 4</t>
  </si>
  <si>
    <t>Procedura aperta per l’affidamento della fornitura di toner, cartucce a getto di inchiostro, materiale di consumo accessorio originali e toner e cartucce a getto di inchiostro rigenerate per le Amministrazioni dell’Emilia-Romagna 4</t>
  </si>
  <si>
    <t>Procedura aperta per l’affidamento del Servizio di sorveglianza sanitaria e altre attività spettanti al medico competente</t>
  </si>
  <si>
    <t>Procedura aperta per l’affidamento del Servizio di sorveglianza sanitaria e altre attività spettanti al medico competente.</t>
  </si>
  <si>
    <t>Servizi di vigilanza armata, portierato e controllo 3</t>
  </si>
  <si>
    <t>Procedura aperta per l'affidamento dei servizi di vigilanza armata, portierato e controllo 3</t>
  </si>
  <si>
    <t>Servizio integrato di lava-noleggio a ridotto impatto ambientale per le Aziende Sanitarie e Ospedaliere di Modena e Parma, per le Aziende Sanitarie di Reggio Emilia, Piacenza, Ferrara e Imola e per l’Ospedale di Sassuolo</t>
  </si>
  <si>
    <t>Procedura aperta per l’affidamento del servizio integrato di lava-noleggio a ridotto impatto ambientale per le Aziende Sanitarie e Ospedaliere di Modena e Parma, per le Aziende Sanitarie di Reggio Emilia, Piacenza, Ferrara e Imola e per l’Ospedale di Sassuolo.</t>
  </si>
  <si>
    <t>Procedura aperta per l’affidamento del servizio di pulizia, sanificazione e servizi complementari a ridotto impatto ambientale 6</t>
  </si>
  <si>
    <t>Procedura aperta per l'affidamento del servizio di pulizia, sanificazione e servizi complementari a ridotto impatto ambientale 6</t>
  </si>
  <si>
    <t>Ausili per incontinenza e assorbenza a ridotto impatto ambientale 4</t>
  </si>
  <si>
    <t>Fornitura di ausili per incontinenza e assorbenza ospedalieri a minor impatto ambientale 4</t>
  </si>
  <si>
    <t>Procedura aperta per l’affidamento della fornitura di ausili per incontinenza e assorbenza ospedalieri a minor impatto ambientale 4</t>
  </si>
  <si>
    <t>Materiale da medicazione avanzata 4</t>
  </si>
  <si>
    <t>Appalto specifico per la fornitura di materiale da medicazione avanzata 4</t>
  </si>
  <si>
    <t>Procedura aperta per l‘affidamento della fornitura e posa in opera di scaffalature per gli archivi delle nuove sedi dei Centri per l’impiego dell’Emilia-Romagna - Intervento relativo al PNRR M5C1 Investimento 1.1</t>
  </si>
  <si>
    <t>Procedura aperta per i servizi di assistenza tecnica all’Agenzia regionale per il lavoro nella gestione del Piano di potenziamento, ai fini della rendicontazione del target PNRR applicabile all'investimento</t>
  </si>
  <si>
    <t>B4E975E890</t>
  </si>
  <si>
    <t>Riscossione tributi 4 (Comune di Bologna)</t>
  </si>
  <si>
    <t>Servizi di supporto alla gestione della riscossione tributi e di altre entrate comunali 4 - Comune di Bologna</t>
  </si>
  <si>
    <t>Procedura aperta per l’affidamento dei servizi di supporto alla gestione della riscossione tributi e di altre entrate comunali 4 - Comune di Bologna</t>
  </si>
  <si>
    <t>B2850AA34A</t>
  </si>
  <si>
    <t>Acquisto di sistemi di monitoraggio del glucosio</t>
  </si>
  <si>
    <t>Procedura aperta per l'acquisto di Sistemi di monitoraggio del glucosio</t>
  </si>
  <si>
    <t>Fornitura di ausili per la mobilità dei disabili 2</t>
  </si>
  <si>
    <t>Procedura aperta per la fornitura di ausili per la mobilità dei disabili 2</t>
  </si>
  <si>
    <t>fornitura di dispositivi a ultrasuoni e a radiofrequenza per la coagulazione vasale e la dissezione tissutale 3</t>
  </si>
  <si>
    <t>Appalto Specifico per la fornitura di dispositivi a ultrasuoni e a radiofrequenza per la coagulazione vasale e la dissezione tissutale per il territorio della regione Emilia-Romagna 3^ edizione</t>
  </si>
  <si>
    <t>FORNITURA DI ACCESSORI E MATERIALE DI CONSUMO COMPATIBILI CON LE PIATTAFORME DA VINCI IN DOTAZIONE ALLE AZIENDE SANITARIE DELLA REGIONE EMILIA-ROMAGNA,</t>
  </si>
  <si>
    <t>PROCEDURA NEGOZIATA, SENZA PREVIA PUBBLICAZIONE DEL BANDO DI GARA, AI SENSI DELL’ART. 76, COMMA 2, LETTERA B) PUNTO 2) DEL D.LGS. 36/2023 PER LA FORNITURA DI ACCESSORI E MATERIALE DI CONSUMO COMPATIBILI CON LE PIATTAFORME DA VINCI IN DOTAZIONE ALLE AZIENDE SANITARIE DELLA REGIONE EMILIA-ROMAGNA, AL FINE DI REVISIONARE E OMOGENEIZZARE LE CONDIZIONI DI ACQUISTO VIGENTI IN UN’OTTICA DI RAZIONALIZZAZIONE DEI COSTI A LIVELLO REGIONALE</t>
  </si>
  <si>
    <t>B4E276F9B5</t>
  </si>
  <si>
    <t>Sistemi di Terapia a Pressione Negativa per il trattamento di lesioni cutanee 2^ edizione</t>
  </si>
  <si>
    <t>Procedura aperta per la fornitura di sistemi di terapia a pressione negativa per il trattamento di lesioni cutanee 2^ edizione</t>
  </si>
  <si>
    <t>Fornitura di sonde, cateteri, tubi, sacche per urina e relativi accessori (ad uso ospedaliero) 3 – 1ª  tranche</t>
  </si>
  <si>
    <t>Procedura aperta per la fornitura di sonde, cateteri, tubi, sacche per urina e relativi accessori (ad uso ospedaliero) 3 – 1ª  tranche</t>
  </si>
  <si>
    <t>Suturatrici meccaniche, clips e sistemi di fissaggio per chirurgia aperta e laparoscopica 2^ edizione – 1° tranche</t>
  </si>
  <si>
    <t>Procedura aperta per l’affidamento della fornitura di Suturatrici meccaniche, clips e sistemi di fissaggio per chirurgia aperta e laparoscopica 2^ edizione – 1° tranche</t>
  </si>
  <si>
    <t>Vaccini antinfluenzali 2024-2025, vaccino PCV 15 e vaccino antirabbico</t>
  </si>
  <si>
    <t>Appalto Specifico per la fornitura di vaccini antinfluenzali 2024-2025, PCV 15 e antirabbico</t>
  </si>
  <si>
    <t>Appalto specifico per la fornitura di vaccini antinfluenzali 2024-2025 , PCV15 e antirabbico</t>
  </si>
  <si>
    <t>Medicinali 2025-2027-2</t>
  </si>
  <si>
    <t>MEDICINALI 2025-2027-2</t>
  </si>
  <si>
    <t>Fornitura di medicinali  2025-2027-2 per le esigenze delle Aziende sanitarie del Servizio Sanitario della Regione Emilia-Romagna e della APSS Trento</t>
  </si>
  <si>
    <t>MEZZI DI CONTRASTO, RADIOFARMACI E SORGENTI RADIOATTIVE 2025 - 2026</t>
  </si>
  <si>
    <t>APPALTO SPECIFICO PER LA FORNITURA DI MEZZI DI CONTRASTO, RADIOFARMACI E SORGENTI RADIOATTIVE 2025 - 2026</t>
  </si>
  <si>
    <t>Appalto specifico per la fornitura di vaccini vari ad uso umano 2025-2028</t>
  </si>
  <si>
    <t xml:space="preserve">Appalto specifico per la fornitura di vaccini vari ad uso umano 2025-2028 </t>
  </si>
  <si>
    <t>Servizi di sviluppo, manutenzione e gestione del sistema di conservazione Sacer e dello sviluppo e manutenzione del sistema Sestra</t>
  </si>
  <si>
    <t>Servizi di manutenzione, gestione e sviluppo della Piattaforma per la conservazione a norma Sacer</t>
  </si>
  <si>
    <t>Procedura aperta per l'acquisizione di servizi di manutenzione, gestione e sviluppo della Piattaforma per la conservazione a norma Sacer</t>
  </si>
  <si>
    <t>B1C1823539</t>
  </si>
  <si>
    <t>Fornitura di nuove versioni di basi dati geografiche e topografiche 2</t>
  </si>
  <si>
    <t>Procedura aperta per la fornitura di nuove versioni di basi dati geografiche e topografiche relative alla cartografia di base del territorio regionale 2</t>
  </si>
  <si>
    <t>B49A2C35A9</t>
  </si>
  <si>
    <t>Servizi di progettazione, realizzazione e gestione procedure concorsuali delle Amministrazioni del territorio regionale</t>
  </si>
  <si>
    <t>Procedura aperta per Servizi di progettazione, realizzazione e gestione delle prove relative alle procedure concorsuali delle Amministrazioni del territorio regionale.</t>
  </si>
  <si>
    <t>B431AADC51</t>
  </si>
  <si>
    <t>Servizi tecnici per la ristrutturazione ai fini energetici dell'edificio di Viale Aldo Moro 50-52</t>
  </si>
  <si>
    <t>Procedura aperta per l’affidamento di Servizi di ingegneria e architettura per i lavori di ristrutturazione ai fini energetici della sede regionale sita a Bologna in Viale Aldo Moro 50-52</t>
  </si>
  <si>
    <t>Servizi di ingegneria e architettura relativi alla redazione del progetto di fattibilità tecnico-economica, al coordinamento alla sicurezza in fase di progettazione ed esecuzione (comprese attività preliminari, servizi connessi e coordinamento generale) dei lavori di ristrutturazione ai fini energetici della sede di Viale Aldo Moro 50-52</t>
  </si>
  <si>
    <t>B17FA22A95</t>
  </si>
  <si>
    <t>Servizi tecnici di verifica PFTE e progettazione esecutiva per la ristrutturazione dell'edificio di Viale Aldo Moro 50-52</t>
  </si>
  <si>
    <t>Procedura aperta per l’affidamento dei servizi di verifica preventiva della progettazione di fattibilità tecnico-economica e della progettazione esecutiva dei lavori di ristrutturazione ai fini energetici della sede di Viale Aldo Moro 50-52</t>
  </si>
  <si>
    <t>Affidamento dei servizi di verifica preventiva della progettazione di fattibilità tecnico-economica e della progettazione esecutiva dei lavori di ristrutturazione ai fini energetici della sede di Viale Aldo Moro 50-52</t>
  </si>
  <si>
    <t>B2045FC2FA</t>
  </si>
  <si>
    <t>Accordi quadro per l’affidamento di servizi di architettura e ingegneria per interventi di completamento/nuova realizzazione di edifici componenti il Tecnopolo Manifattura, 2 lotti: 1 Progettazione e altri SIA, 2 Verifica preventiva progettazione</t>
  </si>
  <si>
    <t>Procedura aperta per la conclusione di accordi quadro ai sensi dell'art. 59, D. Lgs 36/2023, per l'affidamento di servizi di architettura e ingegneria riguardanti interventi di completamento/nuova realizzazione di edifici componenti il Tecnopolo Manifattura, suddivisa in 2 lotti: Lotto 1: Progettazione e altri servizi di architettura e ingegneria - Lotto 2: Verifica preventiva della progettazione. - RETTIFICA PAR. 16 DEL DISCIPLINARE DI GARA.</t>
  </si>
  <si>
    <t>Affidamento di lavori per riparazione da danno sismico- Edificio via C.Mayr 84</t>
  </si>
  <si>
    <t>PN_PROCEDURA NEGOZIATA PER L’AFFIDAMENTO DI LAVORI EDIFICI E ALLOGGI ESISTENTI_SISMA 2012_FERRARA_VIA C. MAYR, 84.</t>
  </si>
  <si>
    <t>PROCEDURA NEGOZIATA PER L’AFFIDAMENTO DI LAVORI DI RIPARAZIONE E CONSOLIDAMENTO SISMICO DI EDIFICI E DI ALLOGGI ESISTENTI SOGGETTI AL SISMA 2012 SITI IN FERRARA, VIA C. MAYR, N. 84.</t>
  </si>
  <si>
    <t>B2AFEF18C8</t>
  </si>
  <si>
    <t>Polizza All risk per AVEN e AVEC - 2024</t>
  </si>
  <si>
    <t>Procedura aperta per l’affidamento della polizza All Risks per AVEC e AVEN - 2024</t>
  </si>
  <si>
    <t>Procedura aperta per l’affidamento della polizza All Risks per AVEC e AVEN - 2024.</t>
  </si>
  <si>
    <t>Lavori per interventi di rifunzionalizzazione dell'Ospedale di Sassuolo (3° stralcio)</t>
  </si>
  <si>
    <t>PN_PROCEDURA NEGOZIATA PER L’AFFIDAMENTO DEI LAVORI DI RIFUNZIONALIZZAZIONE DELL'OSPEDALE DI SASSUOLO (MO) - TERZO STRALCIO - CENTRALE DI STERILIZZAZIONE, DEPOSITI E ADEGUAMENTO SALA OPERATIVA</t>
  </si>
  <si>
    <t>PROCEDURA NEGOZIATA PER L’AFFIDAMENTO DEI LAVORI DI RIFUNZIONALIZZAZIONE DELL'OSPEDALE DI SASSUOLO (MO) - TERZO STRALCIO - CENTRALE DI STERILIZZAZIONE, DEPOSITI E ADEGUAMENTO SALA OPERATIVA</t>
  </si>
  <si>
    <t>B2D53A74AD</t>
  </si>
  <si>
    <t>Procedura aperta per l'affidamento in concessione di servizi connessi alla mobilità elettrica mediante gestione di infrastrutture di ricarica sul suolo di proprietà delle Aziende sanitarie</t>
  </si>
  <si>
    <t>Concessione di servizi connessi alla mobilità elettrica mediante gestione di infrastrutture di ricarica sul suolo di proprietà delle Aziende sanitarie</t>
  </si>
  <si>
    <t>B32FF99392</t>
  </si>
  <si>
    <t>Servizio di raccolta e smaltimento dei rifiuti speciali per le Aziende Sanitarie 5.1 (ex lotti 2 e 7)</t>
  </si>
  <si>
    <t>Servizio di raccolta, trasporto e conferimento ad impianti di smaltimento dei rifiuti speciali pericolosi e non pericolosi derivanti da attività sanitarie delle aziende sanitarie della Regione Emilia-Romagna 5.1 (ex Lotti 2 e 7)</t>
  </si>
  <si>
    <t>Procedura aperta per l’affidamento del servizio di raccolta, trasporto e conferimento ad impianti di smaltimento dei rifiuti speciali pericolosi e non pericolosi derivanti da attività sanitarie delle aziende sanitarie della Regione Emilia-Romagna 5.1 (ex Lotti 2 e 7)</t>
  </si>
  <si>
    <t>Procedura negoziata per Polizza Responsabilità Civile Patrimoniale (Regione Emilia-Romagna, Assemblea Legislativa, Agenzia Lavoro)</t>
  </si>
  <si>
    <t>B1B1AD7E40</t>
  </si>
  <si>
    <t>Concessione di servizi per la gestione della borsa merci di Bologna</t>
  </si>
  <si>
    <t>Affidamento in concessione dei servizi per la gestione della Borsa Merci della Camera di Commercio di Bologna</t>
  </si>
  <si>
    <t>Maricla Lanci</t>
  </si>
  <si>
    <t>B43E74418C</t>
  </si>
  <si>
    <t>Farmaco Beyfortus (procedura negoziata)</t>
  </si>
  <si>
    <t>Procedura negoziata per la fornitura del  farmaco BEYFORTUS</t>
  </si>
  <si>
    <t>Procedura negoziata per la fornitura del farmaco BEYFORTUS</t>
  </si>
  <si>
    <t>Procedura aperta per l'affidamento della fornitura di carta in risme a ridotto impatto ambientale 10</t>
  </si>
  <si>
    <t>Servizio di Brokeraggio Assicurativo da erogare a favore dell’Assemblea Legislativa della Regione Emilia-Romagna e della Regione Emilia-Romagna e sue Agenzie</t>
  </si>
  <si>
    <t xml:space="preserve">Servizio di Brokeraggio Assicurativo da erogare a favore dell’Assemblea Legislativa della RER e della Regione Emilia-Romagna e sue Agenzie. </t>
  </si>
  <si>
    <t>B82FA4D602</t>
  </si>
  <si>
    <t>Abbonamenti agevolati TPER 2025-2026</t>
  </si>
  <si>
    <t>Procedura negoziata senza bando di gara per la fornitura da parte di TPER di abbonamenti annuali agevolati nei bacini di Bologna e Ferrara per i dipendenti della Regione Emilia-Romagna, Arpae, ER.GO, Art-ER, Lepida, Atersir, Agenzia Regionale per il Lavoro (ARL) e Città metropolitana di Bologna per l'annualità 2025/2026</t>
  </si>
  <si>
    <t>B87656D515</t>
  </si>
  <si>
    <t>Procedura aperta per l’affidamento della copertura assicurativa Globale Fabbricati ACER Ferrara</t>
  </si>
  <si>
    <t>ARTEXE -PROCEDURA NEGOZIATA PER APPLICATIVI SANITARI 3</t>
  </si>
  <si>
    <t xml:space="preserve">PROCEDURA NEGOZIATA PER SERVIZI DI MANUTENZIONE, ASSISTENZA TECNICA E PROFESSIONALI DEGLI APPLICATIVI IN LICENZA D’USO PRESSO LE AZIENDE SANITARIE DELL’EMILIA-ROMAGNA E ASSIMILATI 3: ARTEXE </t>
  </si>
  <si>
    <t>B880D829BB</t>
  </si>
  <si>
    <t>TESI: PROCEDURA NEGOZIATA PER APPLICATIVI SANITARI 3</t>
  </si>
  <si>
    <t xml:space="preserve">PROCEDURA NEGOZIATA PER SERVIZI DI MANUTENZIONE, ASSISTENZA TECNICA E PROFESSIONALI DEGLI APPLICATIVI IN LICENZA D’USO PRESSO LE AZIENDE SANITARIE DELL’EMILIA-ROMAGNA E ASSIMILATI 3: TESI </t>
  </si>
  <si>
    <t>B880E13166</t>
  </si>
  <si>
    <t>Appalto specifico SDA - Fornitura licenze Autodesk per ARSTPC 3</t>
  </si>
  <si>
    <t>Appalto specifico per la fornitura di licenze Autodesk per l'Agenzia regionale per la Sicurezza territoriale e la Protezione civile 3</t>
  </si>
  <si>
    <t>Procedura aperta per l'affidamento del servizio di noleggio a lungo termine di automezzi con conducente 6BIS</t>
  </si>
  <si>
    <t>Servizi di supporto alle certificazioni ISO</t>
  </si>
  <si>
    <t>-</t>
  </si>
  <si>
    <t>Attivata</t>
  </si>
  <si>
    <t>Programmata</t>
  </si>
  <si>
    <t>Aggiudicata</t>
  </si>
  <si>
    <t>NO</t>
  </si>
  <si>
    <t>Bandita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</si>
</sst>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quot;€ &quot;* #,##0.00_-;&quot;-€ &quot;* #,##0.00_-;_-&quot;€ &quot;* \-??_-;_-@_-"/>
    <numFmt numFmtId="165" formatCode="dd/mm/yy;@"/>
    <numFmt numFmtId="166" formatCode="[$-410]mmm\-yy;@"/>
    <numFmt numFmtId="167" formatCode="#,##0\ &quot;€&quot;"/>
    <numFmt numFmtId="168" formatCode="_-* #,##0\ &quot;€&quot;_-;\-* #,##0\ &quot;€&quot;_-;_-* &quot;-&quot;??\ &quot;€&quot;_-;_-@_-"/>
    <numFmt numFmtId="169" formatCode="dd\/mm\/yyyy"/>
  </numFmts>
  <fonts count="22" x14ac:knownFonts="1">
    <font>
      <sz val="11"/>
      <color theme="1"/>
      <name val="Calibri"/>
      <family val="2"/>
      <scheme val="minor"/>
    </font>
    <font>
      <sz val="11"/>
      <color indexed="8"/>
      <name val="Calibri"/>
      <family val="2"/>
    </font>
    <font>
      <sz val="11"/>
      <name val="Calibri"/>
      <family val="2"/>
    </font>
    <font>
      <b/>
      <sz val="11"/>
      <color indexed="9"/>
      <name val="Calibri"/>
      <family val="2"/>
    </font>
    <font>
      <b/>
      <sz val="11"/>
      <color theme="0"/>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1"/>
      <color theme="0"/>
      <name val="Calibri"/>
      <family val="2"/>
    </font>
    <font>
      <sz val="10"/>
      <color rgb="FF000000"/>
      <name val="Arial"/>
      <family val="2"/>
    </font>
    <font>
      <sz val="10"/>
      <color rgb="FF000000"/>
      <name val="Arial"/>
      <family val="2"/>
    </font>
    <font>
      <sz val="10"/>
      <color rgb="FF000000"/>
      <name val="Arial"/>
      <family val="2"/>
    </font>
    <font>
      <sz val="9"/>
      <color rgb="FF333333"/>
      <name val="Arial"/>
      <family val="2"/>
    </font>
    <font>
      <sz val="10"/>
      <color rgb="FF000000"/>
      <name val="Arial"/>
      <family val="2"/>
    </font>
    <font>
      <sz val="11"/>
      <color indexed="8"/>
      <name val="Calibri"/>
      <family val="2"/>
      <scheme val="minor"/>
    </font>
    <font>
      <b/>
      <sz val="12"/>
      <color theme="0"/>
      <name val="Calibri"/>
      <family val="2"/>
      <scheme val="minor"/>
    </font>
    <font>
      <sz val="10"/>
      <color rgb="FF000000"/>
      <name val="Arial"/>
      <family val="2"/>
    </font>
    <font>
      <sz val="10"/>
      <color rgb="FF000000"/>
      <name val="Arial"/>
      <family val="2"/>
    </font>
    <font>
      <sz val="9"/>
      <color rgb="FF333333"/>
      <name val="Arial"/>
      <family val="2"/>
    </font>
    <font>
      <b/>
      <sz val="9"/>
      <color rgb="FFFFFFFF"/>
      <name val="Arial"/>
      <family val="2"/>
    </font>
    <font>
      <u/>
      <sz val="11"/>
      <color theme="10"/>
      <name val="Calibri"/>
      <family val="2"/>
      <scheme val="minor"/>
    </font>
  </fonts>
  <fills count="13">
    <fill>
      <patternFill patternType="none"/>
    </fill>
    <fill>
      <patternFill patternType="gray125"/>
    </fill>
    <fill>
      <patternFill patternType="solid">
        <fgColor indexed="51"/>
        <bgColor indexed="64"/>
      </patternFill>
    </fill>
    <fill>
      <patternFill patternType="solid">
        <fgColor indexed="50"/>
        <bgColor indexed="64"/>
      </patternFill>
    </fill>
    <fill>
      <patternFill patternType="solid">
        <fgColor rgb="FF7DB0DF"/>
        <bgColor indexed="64"/>
      </patternFill>
    </fill>
    <fill>
      <patternFill patternType="solid">
        <fgColor rgb="FFFF438F"/>
        <bgColor indexed="64"/>
      </patternFill>
    </fill>
    <fill>
      <patternFill patternType="solid">
        <fgColor theme="0" tint="-0.249977111117893"/>
        <bgColor indexed="64"/>
      </patternFill>
    </fill>
    <fill>
      <patternFill patternType="solid">
        <fgColor theme="6"/>
        <bgColor indexed="64"/>
      </patternFill>
    </fill>
    <fill>
      <patternFill patternType="solid">
        <fgColor rgb="FF00B050"/>
        <bgColor indexed="64"/>
      </patternFill>
    </fill>
    <fill>
      <patternFill patternType="solid">
        <fgColor rgb="FF0B64A0"/>
        <bgColor rgb="FFFFFFFF"/>
      </patternFill>
    </fill>
    <fill>
      <patternFill patternType="solid">
        <fgColor rgb="FFFFFFFF"/>
        <bgColor rgb="FFFFFFFF"/>
      </patternFill>
    </fill>
    <fill>
      <patternFill patternType="solid">
        <fgColor rgb="FFF8FBFC"/>
        <bgColor rgb="FFFFFFFF"/>
      </patternFill>
    </fill>
    <fill>
      <patternFill patternType="solid">
        <fgColor theme="7"/>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rgb="FF3877A6"/>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
      <left/>
      <right/>
      <top/>
      <bottom style="thin">
        <color auto="1"/>
      </bottom>
      <diagonal/>
    </border>
  </borders>
  <cellStyleXfs count="3371">
    <xf numFmtId="0" fontId="0" fillId="0" borderId="0"/>
    <xf numFmtId="164" fontId="1"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0"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1"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2"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0"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0"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4" fillId="0" borderId="0"/>
    <xf numFmtId="0" fontId="17" fillId="0" borderId="0"/>
    <xf numFmtId="0" fontId="18" fillId="0" borderId="0"/>
    <xf numFmtId="0" fontId="21" fillId="0" borderId="0" applyNumberFormat="0" applyFill="0" applyBorder="0" applyAlignment="0" applyProtection="0"/>
  </cellStyleXfs>
  <cellXfs count="66">
    <xf numFmtId="0" fontId="0" fillId="0" borderId="0" xfId="0"/>
    <xf numFmtId="0" fontId="0" fillId="0" borderId="0" xfId="0" applyAlignment="1">
      <alignment vertical="center"/>
    </xf>
    <xf numFmtId="0" fontId="3" fillId="3" borderId="1" xfId="0" applyFont="1" applyFill="1" applyBorder="1" applyAlignment="1">
      <alignment horizontal="center" vertical="center" wrapText="1"/>
    </xf>
    <xf numFmtId="0" fontId="0" fillId="0" borderId="1" xfId="0" applyBorder="1" applyAlignment="1">
      <alignment vertical="center"/>
    </xf>
    <xf numFmtId="0" fontId="3" fillId="4" borderId="1" xfId="0" applyFont="1" applyFill="1" applyBorder="1" applyAlignment="1">
      <alignment horizontal="center" vertical="center" wrapText="1"/>
    </xf>
    <xf numFmtId="0" fontId="0" fillId="0" borderId="1" xfId="0" applyBorder="1" applyAlignment="1">
      <alignment horizontal="left" vertical="center"/>
    </xf>
    <xf numFmtId="0" fontId="0" fillId="0" borderId="0" xfId="0" pivotButton="1"/>
    <xf numFmtId="0" fontId="0" fillId="0" borderId="0" xfId="0" applyAlignment="1">
      <alignment horizontal="left"/>
    </xf>
    <xf numFmtId="44" fontId="0" fillId="0" borderId="0" xfId="0" applyNumberFormat="1"/>
    <xf numFmtId="0" fontId="6" fillId="6"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4" fontId="0" fillId="0" borderId="1" xfId="3" applyFont="1" applyBorder="1" applyAlignment="1">
      <alignment vertical="center"/>
    </xf>
    <xf numFmtId="0" fontId="8" fillId="0" borderId="1" xfId="0" applyFont="1" applyBorder="1" applyAlignment="1">
      <alignment horizontal="left" vertical="center"/>
    </xf>
    <xf numFmtId="0" fontId="4" fillId="7" borderId="1" xfId="0"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44" fontId="5" fillId="0" borderId="1" xfId="3" applyFont="1" applyBorder="1" applyAlignment="1">
      <alignment vertical="center"/>
    </xf>
    <xf numFmtId="43" fontId="0" fillId="0" borderId="0" xfId="6" applyFont="1"/>
    <xf numFmtId="0" fontId="13" fillId="10" borderId="0" xfId="0" applyFont="1" applyFill="1" applyAlignment="1">
      <alignment horizontal="left"/>
    </xf>
    <xf numFmtId="49" fontId="13" fillId="11" borderId="5" xfId="676" applyNumberFormat="1" applyFont="1" applyFill="1" applyBorder="1" applyAlignment="1">
      <alignment horizontal="left" wrapText="1"/>
    </xf>
    <xf numFmtId="0" fontId="13" fillId="11" borderId="5" xfId="676" applyFont="1" applyFill="1" applyBorder="1" applyAlignment="1">
      <alignment horizontal="right" wrapText="1"/>
    </xf>
    <xf numFmtId="4" fontId="13" fillId="11" borderId="5" xfId="676" applyNumberFormat="1" applyFont="1" applyFill="1" applyBorder="1" applyAlignment="1">
      <alignment horizontal="right" wrapText="1"/>
    </xf>
    <xf numFmtId="0" fontId="13" fillId="11" borderId="5" xfId="676" applyFont="1" applyFill="1" applyBorder="1" applyAlignment="1">
      <alignment horizontal="right"/>
    </xf>
    <xf numFmtId="169" fontId="13" fillId="11" borderId="5" xfId="676" applyNumberFormat="1" applyFont="1" applyFill="1" applyBorder="1" applyAlignment="1">
      <alignment horizontal="left"/>
    </xf>
    <xf numFmtId="49" fontId="13" fillId="11" borderId="5" xfId="676" applyNumberFormat="1" applyFont="1" applyFill="1" applyBorder="1" applyAlignment="1">
      <alignment horizontal="left"/>
    </xf>
    <xf numFmtId="49" fontId="13" fillId="10" borderId="5" xfId="676" applyNumberFormat="1" applyFont="1" applyFill="1" applyBorder="1" applyAlignment="1">
      <alignment horizontal="left" wrapText="1"/>
    </xf>
    <xf numFmtId="0" fontId="13" fillId="10" borderId="5" xfId="676" applyFont="1" applyFill="1" applyBorder="1" applyAlignment="1">
      <alignment horizontal="right" wrapText="1"/>
    </xf>
    <xf numFmtId="4" fontId="13" fillId="10" borderId="5" xfId="676" applyNumberFormat="1" applyFont="1" applyFill="1" applyBorder="1" applyAlignment="1">
      <alignment horizontal="right" wrapText="1"/>
    </xf>
    <xf numFmtId="0" fontId="13" fillId="10" borderId="5" xfId="676" applyFont="1" applyFill="1" applyBorder="1" applyAlignment="1">
      <alignment horizontal="right"/>
    </xf>
    <xf numFmtId="169" fontId="13" fillId="10" borderId="5" xfId="676" applyNumberFormat="1" applyFont="1" applyFill="1" applyBorder="1" applyAlignment="1">
      <alignment horizontal="left"/>
    </xf>
    <xf numFmtId="49" fontId="13" fillId="10" borderId="5" xfId="676" applyNumberFormat="1" applyFont="1" applyFill="1" applyBorder="1" applyAlignment="1">
      <alignment horizontal="left"/>
    </xf>
    <xf numFmtId="0" fontId="13" fillId="10" borderId="5" xfId="676" applyFont="1" applyFill="1" applyBorder="1" applyAlignment="1">
      <alignment horizontal="left" wrapText="1"/>
    </xf>
    <xf numFmtId="0" fontId="13" fillId="11" borderId="5" xfId="676" applyFont="1" applyFill="1" applyBorder="1" applyAlignment="1">
      <alignment horizontal="left" wrapText="1"/>
    </xf>
    <xf numFmtId="0" fontId="5" fillId="0" borderId="6" xfId="0" applyFont="1" applyBorder="1" applyAlignment="1">
      <alignment horizontal="center" vertical="center" wrapText="1"/>
    </xf>
    <xf numFmtId="0" fontId="0" fillId="0" borderId="6" xfId="0" applyBorder="1" applyAlignment="1">
      <alignment horizontal="center" vertical="center" wrapText="1"/>
    </xf>
    <xf numFmtId="0" fontId="15" fillId="0" borderId="6" xfId="0" applyFont="1" applyBorder="1" applyAlignment="1">
      <alignment horizontal="center" vertical="center" wrapText="1"/>
    </xf>
    <xf numFmtId="14" fontId="0" fillId="0" borderId="6" xfId="0" applyNumberFormat="1" applyBorder="1" applyAlignment="1">
      <alignment horizontal="center" vertical="center" wrapText="1"/>
    </xf>
    <xf numFmtId="0" fontId="0" fillId="0" borderId="6" xfId="0"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15" fillId="0" borderId="3" xfId="0" applyFont="1"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applyAlignment="1">
      <alignment horizontal="left" vertical="center" wrapText="1"/>
    </xf>
    <xf numFmtId="0" fontId="2" fillId="0" borderId="3" xfId="0" applyFont="1" applyBorder="1" applyAlignment="1">
      <alignment horizontal="center" vertical="center" wrapText="1"/>
    </xf>
    <xf numFmtId="0" fontId="0" fillId="0" borderId="6" xfId="0" applyBorder="1" applyAlignment="1">
      <alignment vertical="center" wrapText="1"/>
    </xf>
    <xf numFmtId="0" fontId="0" fillId="0" borderId="3" xfId="0" applyBorder="1" applyAlignment="1">
      <alignment vertical="center" wrapText="1"/>
    </xf>
    <xf numFmtId="0" fontId="16" fillId="8" borderId="2" xfId="0" applyFont="1" applyFill="1" applyBorder="1" applyAlignment="1">
      <alignment horizontal="center" vertical="center" wrapText="1"/>
    </xf>
    <xf numFmtId="0" fontId="16" fillId="12" borderId="2" xfId="0" applyFont="1" applyFill="1" applyBorder="1" applyAlignment="1">
      <alignment horizontal="center" vertical="center" wrapText="1"/>
    </xf>
    <xf numFmtId="169" fontId="19" fillId="11" borderId="5" xfId="3369" applyNumberFormat="1" applyFont="1" applyFill="1" applyBorder="1" applyAlignment="1">
      <alignment horizontal="left"/>
    </xf>
    <xf numFmtId="0" fontId="19" fillId="11" borderId="5" xfId="3369" applyFont="1" applyFill="1" applyBorder="1" applyAlignment="1">
      <alignment horizontal="left" wrapText="1"/>
    </xf>
    <xf numFmtId="49" fontId="20" fillId="9" borderId="4" xfId="3369" applyNumberFormat="1" applyFont="1" applyFill="1" applyBorder="1" applyAlignment="1">
      <alignment horizontal="left" vertical="center" wrapText="1"/>
    </xf>
    <xf numFmtId="49" fontId="19" fillId="11" borderId="5" xfId="3369" applyNumberFormat="1" applyFont="1" applyFill="1" applyBorder="1" applyAlignment="1">
      <alignment horizontal="left" wrapText="1"/>
    </xf>
    <xf numFmtId="0" fontId="19" fillId="11" borderId="5" xfId="3369" applyFont="1" applyFill="1" applyBorder="1" applyAlignment="1">
      <alignment horizontal="right" wrapText="1"/>
    </xf>
    <xf numFmtId="4" fontId="19" fillId="11" borderId="5" xfId="3369" applyNumberFormat="1" applyFont="1" applyFill="1" applyBorder="1" applyAlignment="1">
      <alignment horizontal="right" wrapText="1"/>
    </xf>
    <xf numFmtId="0" fontId="19" fillId="11" borderId="5" xfId="3369" applyFont="1" applyFill="1" applyBorder="1" applyAlignment="1">
      <alignment horizontal="right"/>
    </xf>
    <xf numFmtId="49" fontId="19" fillId="11" borderId="5" xfId="3369" applyNumberFormat="1" applyFont="1" applyFill="1" applyBorder="1" applyAlignment="1">
      <alignment horizontal="left"/>
    </xf>
    <xf numFmtId="49" fontId="19" fillId="10" borderId="5" xfId="3369" applyNumberFormat="1" applyFont="1" applyFill="1" applyBorder="1" applyAlignment="1">
      <alignment horizontal="left" wrapText="1"/>
    </xf>
    <xf numFmtId="0" fontId="19" fillId="10" borderId="5" xfId="3369" applyFont="1" applyFill="1" applyBorder="1" applyAlignment="1">
      <alignment horizontal="right" wrapText="1"/>
    </xf>
    <xf numFmtId="4" fontId="19" fillId="10" borderId="5" xfId="3369" applyNumberFormat="1" applyFont="1" applyFill="1" applyBorder="1" applyAlignment="1">
      <alignment horizontal="right" wrapText="1"/>
    </xf>
    <xf numFmtId="0" fontId="19" fillId="10" borderId="5" xfId="3369" applyFont="1" applyFill="1" applyBorder="1" applyAlignment="1">
      <alignment horizontal="right"/>
    </xf>
    <xf numFmtId="169" fontId="19" fillId="10" borderId="5" xfId="3369" applyNumberFormat="1" applyFont="1" applyFill="1" applyBorder="1" applyAlignment="1">
      <alignment horizontal="left"/>
    </xf>
    <xf numFmtId="49" fontId="19" fillId="10" borderId="5" xfId="3369" applyNumberFormat="1" applyFont="1" applyFill="1" applyBorder="1" applyAlignment="1">
      <alignment horizontal="left"/>
    </xf>
    <xf numFmtId="0" fontId="19" fillId="10" borderId="5" xfId="3369" applyFont="1" applyFill="1" applyBorder="1" applyAlignment="1">
      <alignment horizontal="left" wrapText="1"/>
    </xf>
    <xf numFmtId="0" fontId="21" fillId="0" borderId="6" xfId="3370" applyBorder="1" applyAlignment="1">
      <alignment vertical="center" wrapText="1"/>
    </xf>
    <xf numFmtId="0" fontId="21" fillId="0" borderId="3" xfId="3370" applyBorder="1" applyAlignment="1">
      <alignment vertical="center" wrapText="1"/>
    </xf>
  </cellXfs>
  <cellStyles count="3371">
    <cellStyle name="Collegamento ipertestuale" xfId="3370" builtinId="8"/>
    <cellStyle name="Comma 10" xfId="456" xr:uid="{AD0F1FA4-75E7-42E7-9EF6-D4875437D70D}"/>
    <cellStyle name="Comma 10 2" xfId="1578" xr:uid="{E82A282F-B822-494A-8F7A-ABABA2D0C982}"/>
    <cellStyle name="Comma 10 3" xfId="2699" xr:uid="{4C728405-BA5B-49B9-9BFF-E5DE2189D1BE}"/>
    <cellStyle name="Comma 11" xfId="681" xr:uid="{C293BDAE-36E6-490C-9312-083F977D0F67}"/>
    <cellStyle name="Comma 11 2" xfId="1803" xr:uid="{6B129011-640C-4F4A-968E-0387BE5ACBCD}"/>
    <cellStyle name="Comma 11 3" xfId="2923" xr:uid="{AC1EAA12-5E99-4A64-AC42-73589147CC25}"/>
    <cellStyle name="Comma 12" xfId="1130" xr:uid="{02852A5A-D1C3-47DA-94E6-E30D37C49BC6}"/>
    <cellStyle name="Comma 13" xfId="2251" xr:uid="{4A7FEB21-C98C-429F-8D77-D6020CF6C11A}"/>
    <cellStyle name="Comma 2" xfId="7" xr:uid="{00000000-0005-0000-0000-000001000000}"/>
    <cellStyle name="Comma 2 10" xfId="682" xr:uid="{EFE6FD11-7FF7-4B90-893B-B45B82AD22C5}"/>
    <cellStyle name="Comma 2 10 2" xfId="1804" xr:uid="{F3162066-9EBE-40C7-8B78-686FC2160A30}"/>
    <cellStyle name="Comma 2 10 3" xfId="2924" xr:uid="{DA8D1C31-E57B-442E-A13E-8E56C5EE5B4C}"/>
    <cellStyle name="Comma 2 11" xfId="1131" xr:uid="{CF08B215-3A19-4FB5-92F8-34C39ECE58DA}"/>
    <cellStyle name="Comma 2 12" xfId="2252" xr:uid="{9C9DA19A-D5B1-4F34-B3FC-0D32AFA423CE}"/>
    <cellStyle name="Comma 2 2" xfId="15" xr:uid="{75C6F1F3-13A9-409D-BC41-72DCC88AC045}"/>
    <cellStyle name="Comma 2 2 10" xfId="1139" xr:uid="{A4745EB8-970F-429E-B8C3-983C95BF29FA}"/>
    <cellStyle name="Comma 2 2 11" xfId="2260" xr:uid="{9CFC584A-E8AD-4A27-B144-C4A86D9795C5}"/>
    <cellStyle name="Comma 2 2 2" xfId="31" xr:uid="{AB8383F8-980F-4306-B887-3963BE6566AF}"/>
    <cellStyle name="Comma 2 2 2 2" xfId="79" xr:uid="{AAB506D0-6C89-456D-86CF-9E0D3AEBA450}"/>
    <cellStyle name="Comma 2 2 2 2 2" xfId="191" xr:uid="{A02EA4A0-2D1F-448C-A41D-F857B161F5D9}"/>
    <cellStyle name="Comma 2 2 2 2 2 2" xfId="416" xr:uid="{E1987E93-4E88-493A-B13C-9B27A0280EF6}"/>
    <cellStyle name="Comma 2 2 2 2 2 2 2" xfId="1090" xr:uid="{1591BFC6-EE3A-43C4-B9A4-F403FD179B15}"/>
    <cellStyle name="Comma 2 2 2 2 2 2 2 2" xfId="2212" xr:uid="{E12EED1E-05F1-41B8-A33C-A2DBDAB7FC2F}"/>
    <cellStyle name="Comma 2 2 2 2 2 2 2 3" xfId="3332" xr:uid="{792F0959-1A2A-4DC9-A5C2-27ADAB56F1B5}"/>
    <cellStyle name="Comma 2 2 2 2 2 2 3" xfId="1539" xr:uid="{27D10840-CF97-4557-9015-1BFCD4CE65AA}"/>
    <cellStyle name="Comma 2 2 2 2 2 2 4" xfId="2660" xr:uid="{FE56C345-6832-4167-8595-8C7EDC466C6B}"/>
    <cellStyle name="Comma 2 2 2 2 2 3" xfId="641" xr:uid="{CB42BB8C-AB2E-40BA-8F81-420F62D48DD6}"/>
    <cellStyle name="Comma 2 2 2 2 2 3 2" xfId="1763" xr:uid="{A7D9AF63-B4B3-46C6-A43F-EA4D771BCF5E}"/>
    <cellStyle name="Comma 2 2 2 2 2 3 3" xfId="2884" xr:uid="{27FD6A61-1B86-4171-9E7B-FF8602AC9FDA}"/>
    <cellStyle name="Comma 2 2 2 2 2 4" xfId="866" xr:uid="{145606D0-56AE-4A94-91D8-DFAD217A7D62}"/>
    <cellStyle name="Comma 2 2 2 2 2 4 2" xfId="1988" xr:uid="{24F385BB-4ABD-4474-B07B-46CE0CB1E06D}"/>
    <cellStyle name="Comma 2 2 2 2 2 4 3" xfId="3108" xr:uid="{BB05A4FC-67C3-4142-B138-BB917885FE76}"/>
    <cellStyle name="Comma 2 2 2 2 2 5" xfId="1315" xr:uid="{50146B04-92A9-4BF6-A430-07DEAD45BEC5}"/>
    <cellStyle name="Comma 2 2 2 2 2 6" xfId="2436" xr:uid="{F47C0EED-F5B5-490B-87CB-2F35D062685E}"/>
    <cellStyle name="Comma 2 2 2 2 3" xfId="304" xr:uid="{DC66B0AE-903D-40D2-A454-856F3DC49A59}"/>
    <cellStyle name="Comma 2 2 2 2 3 2" xfId="978" xr:uid="{7CCBCE7D-3B97-4763-908E-BE3798E6C3AF}"/>
    <cellStyle name="Comma 2 2 2 2 3 2 2" xfId="2100" xr:uid="{3ADB809A-F37C-4D49-9CDE-A2A7C4FE7783}"/>
    <cellStyle name="Comma 2 2 2 2 3 2 3" xfId="3220" xr:uid="{75EA8C31-6F5E-4A21-83C4-DDD1B3D56E93}"/>
    <cellStyle name="Comma 2 2 2 2 3 3" xfId="1427" xr:uid="{D9A81DA9-CF36-4834-B62E-A8B6D353C767}"/>
    <cellStyle name="Comma 2 2 2 2 3 4" xfId="2548" xr:uid="{496F0243-50A7-42F7-BB3C-7EE0DEDDE97E}"/>
    <cellStyle name="Comma 2 2 2 2 4" xfId="529" xr:uid="{05E1FBBF-320A-4044-99EA-7D00E64D6E1E}"/>
    <cellStyle name="Comma 2 2 2 2 4 2" xfId="1651" xr:uid="{8866DC48-608F-4C6E-AC85-0CBBF3BDFDF0}"/>
    <cellStyle name="Comma 2 2 2 2 4 3" xfId="2772" xr:uid="{193E1DAA-7C3F-4A45-9073-714E66AC54A5}"/>
    <cellStyle name="Comma 2 2 2 2 5" xfId="754" xr:uid="{7F483CB9-60AB-466F-8DE8-5D77F9394CB9}"/>
    <cellStyle name="Comma 2 2 2 2 5 2" xfId="1876" xr:uid="{3D2C8C4B-EF65-4BA4-BF35-9EBAB42469E4}"/>
    <cellStyle name="Comma 2 2 2 2 5 3" xfId="2996" xr:uid="{098FB646-E09B-49E4-8C75-66433EA2A42F}"/>
    <cellStyle name="Comma 2 2 2 2 6" xfId="1203" xr:uid="{6A335B8B-1784-4747-9E1D-FAF08C1A819A}"/>
    <cellStyle name="Comma 2 2 2 2 7" xfId="2324" xr:uid="{C12BFD3C-4F59-4192-9939-8012ECE63C98}"/>
    <cellStyle name="Comma 2 2 2 3" xfId="111" xr:uid="{ADDEF845-3092-432B-A99F-35ADA1388744}"/>
    <cellStyle name="Comma 2 2 2 3 2" xfId="223" xr:uid="{E3F082DD-3A3C-465A-AFC7-7EFCC4000B04}"/>
    <cellStyle name="Comma 2 2 2 3 2 2" xfId="448" xr:uid="{DEEF53EB-765E-4D99-B3A9-643E00109768}"/>
    <cellStyle name="Comma 2 2 2 3 2 2 2" xfId="1122" xr:uid="{20DC1834-5E76-4422-8482-2E0283DAE763}"/>
    <cellStyle name="Comma 2 2 2 3 2 2 2 2" xfId="2244" xr:uid="{3D92E4CD-7098-4D51-AB2F-B63E1901A189}"/>
    <cellStyle name="Comma 2 2 2 3 2 2 2 3" xfId="3364" xr:uid="{B27193E3-F54D-48A5-8503-68E5F65E8525}"/>
    <cellStyle name="Comma 2 2 2 3 2 2 3" xfId="1571" xr:uid="{10B5DAD6-8BA0-40D8-89B3-43FE68B37E67}"/>
    <cellStyle name="Comma 2 2 2 3 2 2 4" xfId="2692" xr:uid="{5DAFF7FC-CC69-4696-9AED-EC61BDB087D7}"/>
    <cellStyle name="Comma 2 2 2 3 2 3" xfId="673" xr:uid="{6C3EF336-ECA1-4EF8-B15B-CE8B29CF01B7}"/>
    <cellStyle name="Comma 2 2 2 3 2 3 2" xfId="1795" xr:uid="{92A3C822-C889-4D88-9461-112E348C0D45}"/>
    <cellStyle name="Comma 2 2 2 3 2 3 3" xfId="2916" xr:uid="{2D8E2A1D-E7FD-419C-95E5-5A610EDCD727}"/>
    <cellStyle name="Comma 2 2 2 3 2 4" xfId="898" xr:uid="{27F50DC9-5F53-43EF-82E9-88BB0CE1CCF4}"/>
    <cellStyle name="Comma 2 2 2 3 2 4 2" xfId="2020" xr:uid="{E8E5A688-7D7B-4054-85E6-7A7972C77C4A}"/>
    <cellStyle name="Comma 2 2 2 3 2 4 3" xfId="3140" xr:uid="{B04902C2-4D51-4CC0-B97C-AE1D8408BDA8}"/>
    <cellStyle name="Comma 2 2 2 3 2 5" xfId="1347" xr:uid="{7BE0543D-1D45-46B8-8997-CC0729FA534D}"/>
    <cellStyle name="Comma 2 2 2 3 2 6" xfId="2468" xr:uid="{45D402BC-905B-4F5A-87B9-5EA22A5AC433}"/>
    <cellStyle name="Comma 2 2 2 3 3" xfId="336" xr:uid="{380284FA-DEC2-4EAD-8FF8-63393F61D6C2}"/>
    <cellStyle name="Comma 2 2 2 3 3 2" xfId="1010" xr:uid="{E6F56DAA-F469-4B34-9AE9-ED8769F0688C}"/>
    <cellStyle name="Comma 2 2 2 3 3 2 2" xfId="2132" xr:uid="{11F2C3CD-5058-498F-8E70-1880D85690BC}"/>
    <cellStyle name="Comma 2 2 2 3 3 2 3" xfId="3252" xr:uid="{B2729880-E456-4BD8-9706-650E8D76105A}"/>
    <cellStyle name="Comma 2 2 2 3 3 3" xfId="1459" xr:uid="{51B7FBD2-CBAA-49D2-BA57-8A46355F1936}"/>
    <cellStyle name="Comma 2 2 2 3 3 4" xfId="2580" xr:uid="{7DFA786B-5043-474E-94A6-F4E4C8DB527E}"/>
    <cellStyle name="Comma 2 2 2 3 4" xfId="561" xr:uid="{6BE16E9A-6DA3-407A-8E11-F767CF833237}"/>
    <cellStyle name="Comma 2 2 2 3 4 2" xfId="1683" xr:uid="{0C20CE65-91B2-4766-8B67-387E5BB2C839}"/>
    <cellStyle name="Comma 2 2 2 3 4 3" xfId="2804" xr:uid="{5E20C758-B679-4F38-9037-05E0A403F2C2}"/>
    <cellStyle name="Comma 2 2 2 3 5" xfId="786" xr:uid="{372DD6E1-1E54-4EA3-814C-29D6EDF70A1C}"/>
    <cellStyle name="Comma 2 2 2 3 5 2" xfId="1908" xr:uid="{E4ED83A2-B821-4583-997E-FDCBFCC3C0DE}"/>
    <cellStyle name="Comma 2 2 2 3 5 3" xfId="3028" xr:uid="{69B03652-CEAA-4380-BCF6-0058FD5A45F6}"/>
    <cellStyle name="Comma 2 2 2 3 6" xfId="1235" xr:uid="{BFF84BD8-43A8-44B9-80A3-0CEC7C3276AF}"/>
    <cellStyle name="Comma 2 2 2 3 7" xfId="2356" xr:uid="{2214856F-819A-4CB4-B3B3-2F7FCAFB52EB}"/>
    <cellStyle name="Comma 2 2 2 4" xfId="143" xr:uid="{E3BECAA6-E77D-48B5-9725-E1AD675A19D1}"/>
    <cellStyle name="Comma 2 2 2 4 2" xfId="368" xr:uid="{3DF29596-0C68-40C1-B256-1565C69C8AE7}"/>
    <cellStyle name="Comma 2 2 2 4 2 2" xfId="1042" xr:uid="{021C877A-2BFF-4EFB-96F3-E3BF4D148471}"/>
    <cellStyle name="Comma 2 2 2 4 2 2 2" xfId="2164" xr:uid="{4043BC9C-0C79-4023-BF8A-84035ECC4D09}"/>
    <cellStyle name="Comma 2 2 2 4 2 2 3" xfId="3284" xr:uid="{18D4A64D-2064-4D82-AF6F-7A270E9DA9A2}"/>
    <cellStyle name="Comma 2 2 2 4 2 3" xfId="1491" xr:uid="{D8F2B8CF-4ACF-4C3D-A1C0-F679E1C81754}"/>
    <cellStyle name="Comma 2 2 2 4 2 4" xfId="2612" xr:uid="{1630D31B-DBE8-4139-9FB7-09C2D081F2D6}"/>
    <cellStyle name="Comma 2 2 2 4 3" xfId="593" xr:uid="{B6ABEC75-F0AB-4775-8CA7-7B7A67598D73}"/>
    <cellStyle name="Comma 2 2 2 4 3 2" xfId="1715" xr:uid="{90A5E395-A9B2-4CBD-97C3-6265F14AF5C1}"/>
    <cellStyle name="Comma 2 2 2 4 3 3" xfId="2836" xr:uid="{5B0372D1-64FB-4BD7-9F26-878D4BC4A651}"/>
    <cellStyle name="Comma 2 2 2 4 4" xfId="818" xr:uid="{1AB73926-69DD-4DDE-BCCF-B763A8A3E3CE}"/>
    <cellStyle name="Comma 2 2 2 4 4 2" xfId="1940" xr:uid="{85AA3172-C0C1-43D8-8313-25F6F79F4707}"/>
    <cellStyle name="Comma 2 2 2 4 4 3" xfId="3060" xr:uid="{06E14D93-611C-4954-B5DA-266C2FE6AD49}"/>
    <cellStyle name="Comma 2 2 2 4 5" xfId="1267" xr:uid="{17BFA3D4-4F80-4963-8420-4D8966D24803}"/>
    <cellStyle name="Comma 2 2 2 4 6" xfId="2388" xr:uid="{E3C3D06B-A52A-42C1-945C-45CB8A26C773}"/>
    <cellStyle name="Comma 2 2 2 5" xfId="256" xr:uid="{DEE1E05A-D32D-4B48-B095-8DA9401D48F6}"/>
    <cellStyle name="Comma 2 2 2 5 2" xfId="930" xr:uid="{7F5A3BFE-0376-4C96-9115-6DBAC26269E3}"/>
    <cellStyle name="Comma 2 2 2 5 2 2" xfId="2052" xr:uid="{1A9B34E3-5195-496C-A987-24D7D3D63E83}"/>
    <cellStyle name="Comma 2 2 2 5 2 3" xfId="3172" xr:uid="{C64BCA3F-873B-4751-BFD6-2D8BEFC15584}"/>
    <cellStyle name="Comma 2 2 2 5 3" xfId="1379" xr:uid="{6A8ED217-6AFA-450A-8734-32B135ADB3BA}"/>
    <cellStyle name="Comma 2 2 2 5 4" xfId="2500" xr:uid="{BBA474A9-C578-40EA-BA1A-C196279BECD4}"/>
    <cellStyle name="Comma 2 2 2 6" xfId="481" xr:uid="{DA07C67C-BC98-4893-BD60-047C0DFF1E9C}"/>
    <cellStyle name="Comma 2 2 2 6 2" xfId="1603" xr:uid="{0323D730-F262-43DD-885E-9CF84DC26F03}"/>
    <cellStyle name="Comma 2 2 2 6 3" xfId="2724" xr:uid="{3FD78458-5E6F-4F80-B45B-AEC7AB7ED461}"/>
    <cellStyle name="Comma 2 2 2 7" xfId="706" xr:uid="{D6F7E938-D4F0-4BEC-B75E-A7704BECAE8A}"/>
    <cellStyle name="Comma 2 2 2 7 2" xfId="1828" xr:uid="{1F944ADC-1098-4483-8A24-99F2654C72AB}"/>
    <cellStyle name="Comma 2 2 2 7 3" xfId="2948" xr:uid="{A0C9DC08-F132-4079-9912-E10F5FC150CB}"/>
    <cellStyle name="Comma 2 2 2 8" xfId="1155" xr:uid="{6EED9266-7EA9-4DEB-BFA6-280474B69E53}"/>
    <cellStyle name="Comma 2 2 2 9" xfId="2276" xr:uid="{709C70D2-2CC5-47DB-AE85-FEA999EA4E05}"/>
    <cellStyle name="Comma 2 2 3" xfId="47" xr:uid="{B2F7F564-B2BC-4A53-AE8B-A9FAB1AB1057}"/>
    <cellStyle name="Comma 2 2 3 2" xfId="159" xr:uid="{D8393D42-89C3-4A45-92CD-5EEA9E8A4C75}"/>
    <cellStyle name="Comma 2 2 3 2 2" xfId="384" xr:uid="{42815075-E1AD-48D9-A22E-108F1B20E18B}"/>
    <cellStyle name="Comma 2 2 3 2 2 2" xfId="1058" xr:uid="{FBDC0CAE-0D43-4BCC-99D6-C106ACB2A99D}"/>
    <cellStyle name="Comma 2 2 3 2 2 2 2" xfId="2180" xr:uid="{323FD7A0-92CA-45B1-B5BA-FA06329BF2B5}"/>
    <cellStyle name="Comma 2 2 3 2 2 2 3" xfId="3300" xr:uid="{3EDA7ED4-754F-4FCA-BCAE-64CBD7F0EB07}"/>
    <cellStyle name="Comma 2 2 3 2 2 3" xfId="1507" xr:uid="{E69864E1-A209-44FF-82E6-61ED449B8271}"/>
    <cellStyle name="Comma 2 2 3 2 2 4" xfId="2628" xr:uid="{F6C1C900-015C-41E1-93E3-579F7C513022}"/>
    <cellStyle name="Comma 2 2 3 2 3" xfId="609" xr:uid="{4DB1AC93-2A8C-411F-83D0-694E3CD76810}"/>
    <cellStyle name="Comma 2 2 3 2 3 2" xfId="1731" xr:uid="{74F8BBDE-C2C5-44BA-A10D-20C82D99B076}"/>
    <cellStyle name="Comma 2 2 3 2 3 3" xfId="2852" xr:uid="{4264227D-7419-4130-AF9C-D1E061F16323}"/>
    <cellStyle name="Comma 2 2 3 2 4" xfId="834" xr:uid="{31977C94-07F5-4F68-A23F-9145DB0E1BCE}"/>
    <cellStyle name="Comma 2 2 3 2 4 2" xfId="1956" xr:uid="{9BFE0C4E-6735-4AC9-B732-63A660CA43B2}"/>
    <cellStyle name="Comma 2 2 3 2 4 3" xfId="3076" xr:uid="{8E7F4740-3943-455E-AA63-A5BE99A2D2A8}"/>
    <cellStyle name="Comma 2 2 3 2 5" xfId="1283" xr:uid="{C3B08629-599E-4EE1-82CA-BF4EAD2D76E3}"/>
    <cellStyle name="Comma 2 2 3 2 6" xfId="2404" xr:uid="{EAF6B90A-B80A-422F-98A4-0BB5227D9077}"/>
    <cellStyle name="Comma 2 2 3 3" xfId="272" xr:uid="{A9901DB2-BEB7-4913-A944-469328F4EAF7}"/>
    <cellStyle name="Comma 2 2 3 3 2" xfId="946" xr:uid="{86B65484-0850-4E23-872E-1FE12677400A}"/>
    <cellStyle name="Comma 2 2 3 3 2 2" xfId="2068" xr:uid="{2D1B4305-753B-4C22-BF4F-0A3A523F1EBE}"/>
    <cellStyle name="Comma 2 2 3 3 2 3" xfId="3188" xr:uid="{2F1D45F5-8FAF-44A0-A443-93228F93F41D}"/>
    <cellStyle name="Comma 2 2 3 3 3" xfId="1395" xr:uid="{7A077346-4CCD-46DF-8DB6-9D71DAE16CD0}"/>
    <cellStyle name="Comma 2 2 3 3 4" xfId="2516" xr:uid="{62466810-FC4D-43FD-82F3-9D6CD4FC795F}"/>
    <cellStyle name="Comma 2 2 3 4" xfId="497" xr:uid="{95DD0E75-A127-4A37-9212-55995E3961DC}"/>
    <cellStyle name="Comma 2 2 3 4 2" xfId="1619" xr:uid="{899BDE9C-F3F5-4D86-AC53-CE7BADB42ACB}"/>
    <cellStyle name="Comma 2 2 3 4 3" xfId="2740" xr:uid="{378880C0-DA36-4A52-B754-9E400CB93CB3}"/>
    <cellStyle name="Comma 2 2 3 5" xfId="722" xr:uid="{AFDC522E-040F-4D2D-9223-A056ECAC1416}"/>
    <cellStyle name="Comma 2 2 3 5 2" xfId="1844" xr:uid="{EF70E8F2-162A-4A6A-8598-6B72A44BE1D8}"/>
    <cellStyle name="Comma 2 2 3 5 3" xfId="2964" xr:uid="{19A4EBCE-780C-4DDF-9F01-D21972F1C205}"/>
    <cellStyle name="Comma 2 2 3 6" xfId="1171" xr:uid="{A6A10600-6210-48A0-AD13-7654FC6C3A27}"/>
    <cellStyle name="Comma 2 2 3 7" xfId="2292" xr:uid="{14CEDAE0-797E-42B7-82F5-85575141D4F4}"/>
    <cellStyle name="Comma 2 2 4" xfId="63" xr:uid="{039F0B3A-3588-4F99-BD9A-FF475DF892AA}"/>
    <cellStyle name="Comma 2 2 4 2" xfId="175" xr:uid="{6DBD2938-DF73-4584-A62D-039F35A715FE}"/>
    <cellStyle name="Comma 2 2 4 2 2" xfId="400" xr:uid="{61A3D200-3E8D-4E4D-A989-F38BF39500BD}"/>
    <cellStyle name="Comma 2 2 4 2 2 2" xfId="1074" xr:uid="{DC8B2CC8-7E95-4772-B103-739B65B9CF54}"/>
    <cellStyle name="Comma 2 2 4 2 2 2 2" xfId="2196" xr:uid="{35638325-5A32-4846-B258-293BA720DDCA}"/>
    <cellStyle name="Comma 2 2 4 2 2 2 3" xfId="3316" xr:uid="{AF235921-B44E-41A3-918D-E8A33E03EF78}"/>
    <cellStyle name="Comma 2 2 4 2 2 3" xfId="1523" xr:uid="{60C617B8-FE3B-4EED-B2F1-61623C3CBF39}"/>
    <cellStyle name="Comma 2 2 4 2 2 4" xfId="2644" xr:uid="{29602DAF-CD67-4330-8A7E-441B8765935C}"/>
    <cellStyle name="Comma 2 2 4 2 3" xfId="625" xr:uid="{779C7588-B6B7-473C-843A-700FC379A4D0}"/>
    <cellStyle name="Comma 2 2 4 2 3 2" xfId="1747" xr:uid="{FF39774D-1CD1-4F6E-A223-1E07EF5FF86C}"/>
    <cellStyle name="Comma 2 2 4 2 3 3" xfId="2868" xr:uid="{7466148D-1104-44EB-9263-90AB6709EB4F}"/>
    <cellStyle name="Comma 2 2 4 2 4" xfId="850" xr:uid="{5F875C8D-545E-4B47-A659-BA7971BCDE9F}"/>
    <cellStyle name="Comma 2 2 4 2 4 2" xfId="1972" xr:uid="{0F51F015-F6C6-4FB8-A388-4E68E5C97D96}"/>
    <cellStyle name="Comma 2 2 4 2 4 3" xfId="3092" xr:uid="{AA9EC2C4-78B4-4512-A4A6-47CA6EE91756}"/>
    <cellStyle name="Comma 2 2 4 2 5" xfId="1299" xr:uid="{A35F2753-E983-4EB3-BEC7-D9761232A247}"/>
    <cellStyle name="Comma 2 2 4 2 6" xfId="2420" xr:uid="{56635BE9-AA94-42EC-8228-308A884E557B}"/>
    <cellStyle name="Comma 2 2 4 3" xfId="288" xr:uid="{75E7CB88-B363-4413-946B-334A2C84C908}"/>
    <cellStyle name="Comma 2 2 4 3 2" xfId="962" xr:uid="{A4A241BC-F482-4A13-B87F-6B54EA6A5F92}"/>
    <cellStyle name="Comma 2 2 4 3 2 2" xfId="2084" xr:uid="{734E7D8A-A906-4D7F-9E58-C47F7FC76775}"/>
    <cellStyle name="Comma 2 2 4 3 2 3" xfId="3204" xr:uid="{99B1E09C-5811-43F3-BD6C-562CB0B509D9}"/>
    <cellStyle name="Comma 2 2 4 3 3" xfId="1411" xr:uid="{3B71600D-0DF3-4D0A-A449-77219E60F644}"/>
    <cellStyle name="Comma 2 2 4 3 4" xfId="2532" xr:uid="{91B50618-E31F-4843-AF8E-C326D86FCA8C}"/>
    <cellStyle name="Comma 2 2 4 4" xfId="513" xr:uid="{56A29058-FF2C-49AC-A003-273247D174E1}"/>
    <cellStyle name="Comma 2 2 4 4 2" xfId="1635" xr:uid="{147F357A-DC33-421B-838B-4A3C4E7235BA}"/>
    <cellStyle name="Comma 2 2 4 4 3" xfId="2756" xr:uid="{5451A9CF-4302-4EB2-AC9C-A9C5D9297FF1}"/>
    <cellStyle name="Comma 2 2 4 5" xfId="738" xr:uid="{D7131D44-DEDD-4843-A378-2860D1515432}"/>
    <cellStyle name="Comma 2 2 4 5 2" xfId="1860" xr:uid="{19759613-32A9-4128-BE69-BAD0829BBA32}"/>
    <cellStyle name="Comma 2 2 4 5 3" xfId="2980" xr:uid="{250842D5-C1C8-4E2C-87AB-E96EEE80E5F6}"/>
    <cellStyle name="Comma 2 2 4 6" xfId="1187" xr:uid="{CE2B14AC-E5FC-430F-A5C2-060BFA50B24C}"/>
    <cellStyle name="Comma 2 2 4 7" xfId="2308" xr:uid="{654027D3-5DA7-4FD6-B0BE-000F6F7767A2}"/>
    <cellStyle name="Comma 2 2 5" xfId="95" xr:uid="{7706580E-B4FE-4BAE-AE57-F847C2DB00D0}"/>
    <cellStyle name="Comma 2 2 5 2" xfId="207" xr:uid="{47E18F4F-7506-46AC-8880-16C212B7DD43}"/>
    <cellStyle name="Comma 2 2 5 2 2" xfId="432" xr:uid="{EDFFF744-C005-4798-925D-E54B429A62B1}"/>
    <cellStyle name="Comma 2 2 5 2 2 2" xfId="1106" xr:uid="{B50E1314-9A11-41A5-8D04-7FE885DFEAFB}"/>
    <cellStyle name="Comma 2 2 5 2 2 2 2" xfId="2228" xr:uid="{1E8FC8BE-3FC3-43FB-AA6D-6C60CC2B1E1A}"/>
    <cellStyle name="Comma 2 2 5 2 2 2 3" xfId="3348" xr:uid="{6DD907B0-73BD-46E1-9D44-8297645B184C}"/>
    <cellStyle name="Comma 2 2 5 2 2 3" xfId="1555" xr:uid="{16F1168F-7A3C-465D-8333-8DA948483DCC}"/>
    <cellStyle name="Comma 2 2 5 2 2 4" xfId="2676" xr:uid="{E323325F-982E-46CA-9F7B-DB03C7A6C792}"/>
    <cellStyle name="Comma 2 2 5 2 3" xfId="657" xr:uid="{706C4A94-12A3-4642-9F6C-31B9C0A383A4}"/>
    <cellStyle name="Comma 2 2 5 2 3 2" xfId="1779" xr:uid="{1C59254E-3EA7-4DEA-B4D9-B53A0EA33B3A}"/>
    <cellStyle name="Comma 2 2 5 2 3 3" xfId="2900" xr:uid="{E2EC33D9-9D62-4FBB-8D08-5137EC98BD23}"/>
    <cellStyle name="Comma 2 2 5 2 4" xfId="882" xr:uid="{C0CF668A-63B0-43DB-871E-0006451DF6E7}"/>
    <cellStyle name="Comma 2 2 5 2 4 2" xfId="2004" xr:uid="{ACCF8972-BBE2-45A1-84DB-8F2607111CE7}"/>
    <cellStyle name="Comma 2 2 5 2 4 3" xfId="3124" xr:uid="{518D3460-4FDC-4C77-B592-B2AD62C9DD37}"/>
    <cellStyle name="Comma 2 2 5 2 5" xfId="1331" xr:uid="{2116B8D7-8EF3-455D-8B5F-801C999B954D}"/>
    <cellStyle name="Comma 2 2 5 2 6" xfId="2452" xr:uid="{3778D2A0-E97A-4DC6-9F20-A2EF4A00D4D0}"/>
    <cellStyle name="Comma 2 2 5 3" xfId="320" xr:uid="{0D899B48-87C3-48AF-AC75-D422CEBB2B80}"/>
    <cellStyle name="Comma 2 2 5 3 2" xfId="994" xr:uid="{AF13845F-5C04-478F-AA42-232FD8D55C85}"/>
    <cellStyle name="Comma 2 2 5 3 2 2" xfId="2116" xr:uid="{298C4D57-7F9D-4C12-B9C7-0814531F5318}"/>
    <cellStyle name="Comma 2 2 5 3 2 3" xfId="3236" xr:uid="{A598A28B-A8BD-450B-9B1E-5726A73AA098}"/>
    <cellStyle name="Comma 2 2 5 3 3" xfId="1443" xr:uid="{91754536-B002-47A1-955C-6928D47EA2EF}"/>
    <cellStyle name="Comma 2 2 5 3 4" xfId="2564" xr:uid="{1511FF3D-933C-44D8-BFEC-369DAC88F876}"/>
    <cellStyle name="Comma 2 2 5 4" xfId="545" xr:uid="{4646EED5-A2BB-4E4D-AD27-255A8B120D06}"/>
    <cellStyle name="Comma 2 2 5 4 2" xfId="1667" xr:uid="{CF371F30-5C52-427C-BFC6-D070B7E837F9}"/>
    <cellStyle name="Comma 2 2 5 4 3" xfId="2788" xr:uid="{EB2D89B7-74D3-41D4-8671-BCD4CA767449}"/>
    <cellStyle name="Comma 2 2 5 5" xfId="770" xr:uid="{6ECC1FB6-4BC3-4C10-B6AC-782137051E36}"/>
    <cellStyle name="Comma 2 2 5 5 2" xfId="1892" xr:uid="{959F1260-041D-4A86-AA89-937A8FC7EB53}"/>
    <cellStyle name="Comma 2 2 5 5 3" xfId="3012" xr:uid="{77A40058-9982-4CB3-8093-4E9AD71D8BB4}"/>
    <cellStyle name="Comma 2 2 5 6" xfId="1219" xr:uid="{787134D6-099E-4A9D-9E51-45565CBFB8B5}"/>
    <cellStyle name="Comma 2 2 5 7" xfId="2340" xr:uid="{3E356983-A0C2-4C67-AE5B-132B714D3224}"/>
    <cellStyle name="Comma 2 2 6" xfId="127" xr:uid="{5A9BE60A-E95E-4AE7-8911-97F64B10F7D3}"/>
    <cellStyle name="Comma 2 2 6 2" xfId="352" xr:uid="{4797A3D6-AEB5-4E29-8361-3818E9659AE2}"/>
    <cellStyle name="Comma 2 2 6 2 2" xfId="1026" xr:uid="{1DBDEF6E-5AE2-4F51-89A5-7240774C8A17}"/>
    <cellStyle name="Comma 2 2 6 2 2 2" xfId="2148" xr:uid="{784967AA-AD08-4F4B-8804-BFA124D9B78A}"/>
    <cellStyle name="Comma 2 2 6 2 2 3" xfId="3268" xr:uid="{8FAA66F3-AB5A-496E-8759-7D5ABBBB2586}"/>
    <cellStyle name="Comma 2 2 6 2 3" xfId="1475" xr:uid="{D360DF74-F952-447B-9408-7C8DCD6E1121}"/>
    <cellStyle name="Comma 2 2 6 2 4" xfId="2596" xr:uid="{3992101C-B9E9-4FA7-9635-07E116D661A9}"/>
    <cellStyle name="Comma 2 2 6 3" xfId="577" xr:uid="{9BDB048F-BC09-4A93-BAD8-D68AB7041FEF}"/>
    <cellStyle name="Comma 2 2 6 3 2" xfId="1699" xr:uid="{75306256-89B7-4831-B399-78C11A556D74}"/>
    <cellStyle name="Comma 2 2 6 3 3" xfId="2820" xr:uid="{5A9E856B-2158-452E-B27E-8D9A3660E489}"/>
    <cellStyle name="Comma 2 2 6 4" xfId="802" xr:uid="{B76BD2FB-F841-4483-8862-E1A18DB1C72C}"/>
    <cellStyle name="Comma 2 2 6 4 2" xfId="1924" xr:uid="{E9ECC22B-A754-4E05-94C0-ECF370FE0BEB}"/>
    <cellStyle name="Comma 2 2 6 4 3" xfId="3044" xr:uid="{2BF8EF2B-E84B-46FC-9544-98BB935DEB25}"/>
    <cellStyle name="Comma 2 2 6 5" xfId="1251" xr:uid="{39FA1FDA-1B4E-4486-9785-2F6FCC5E0231}"/>
    <cellStyle name="Comma 2 2 6 6" xfId="2372" xr:uid="{4EB5C340-C351-4801-ADE1-5756C3248E22}"/>
    <cellStyle name="Comma 2 2 7" xfId="240" xr:uid="{F1DB91E0-5987-4A67-90FD-2B47983BB761}"/>
    <cellStyle name="Comma 2 2 7 2" xfId="914" xr:uid="{E71C63D7-34F4-4BD2-B1D3-CB477D78BC67}"/>
    <cellStyle name="Comma 2 2 7 2 2" xfId="2036" xr:uid="{D6646B7E-E287-4E15-8562-0CB14943DF87}"/>
    <cellStyle name="Comma 2 2 7 2 3" xfId="3156" xr:uid="{095748D1-4491-4D1D-8001-71F0291A3669}"/>
    <cellStyle name="Comma 2 2 7 3" xfId="1363" xr:uid="{6A234FB4-E916-4A93-9E78-4AB7FEA38998}"/>
    <cellStyle name="Comma 2 2 7 4" xfId="2484" xr:uid="{C820AFA5-5E97-4795-BC0A-57568890842D}"/>
    <cellStyle name="Comma 2 2 8" xfId="465" xr:uid="{9A11C31D-4306-42AF-89FC-AF38E7B804BF}"/>
    <cellStyle name="Comma 2 2 8 2" xfId="1587" xr:uid="{398845F7-9F76-4EB8-A9F0-D90B8ABE161C}"/>
    <cellStyle name="Comma 2 2 8 3" xfId="2708" xr:uid="{1EC899C5-095D-463A-9198-5AB3B2958B4C}"/>
    <cellStyle name="Comma 2 2 9" xfId="690" xr:uid="{E15A2232-5222-40C1-9100-8B1BE403A073}"/>
    <cellStyle name="Comma 2 2 9 2" xfId="1812" xr:uid="{770115E0-8E7A-41E2-A522-12D050637053}"/>
    <cellStyle name="Comma 2 2 9 3" xfId="2932" xr:uid="{6F033F35-B503-480E-AE45-D7BC21C8551D}"/>
    <cellStyle name="Comma 2 3" xfId="23" xr:uid="{B64028BE-4DE5-49EE-86F2-784DAFBD1A0E}"/>
    <cellStyle name="Comma 2 3 2" xfId="71" xr:uid="{660030FC-6189-4EF7-9F98-4D771764E87C}"/>
    <cellStyle name="Comma 2 3 2 2" xfId="183" xr:uid="{4172ECFA-F953-49F2-B159-FF12608470D3}"/>
    <cellStyle name="Comma 2 3 2 2 2" xfId="408" xr:uid="{6980D04A-2C40-417F-9A15-81809CA532AA}"/>
    <cellStyle name="Comma 2 3 2 2 2 2" xfId="1082" xr:uid="{3BA13043-AA85-4F6F-9B67-B9CC5CEEB797}"/>
    <cellStyle name="Comma 2 3 2 2 2 2 2" xfId="2204" xr:uid="{30EFE841-5D60-4368-A436-1686ABD04B9D}"/>
    <cellStyle name="Comma 2 3 2 2 2 2 3" xfId="3324" xr:uid="{05868078-64B8-4111-9447-0DC66619825E}"/>
    <cellStyle name="Comma 2 3 2 2 2 3" xfId="1531" xr:uid="{20C2010A-0DC8-419F-9141-5E6A5DBC7A66}"/>
    <cellStyle name="Comma 2 3 2 2 2 4" xfId="2652" xr:uid="{81AA9EDF-AF27-4404-BAD0-5930893B36AA}"/>
    <cellStyle name="Comma 2 3 2 2 3" xfId="633" xr:uid="{72A5C135-8CD9-4C57-8C0C-1C97DEB43290}"/>
    <cellStyle name="Comma 2 3 2 2 3 2" xfId="1755" xr:uid="{83A6A2C7-A103-41B5-B9C0-B66AFDD3BC1E}"/>
    <cellStyle name="Comma 2 3 2 2 3 3" xfId="2876" xr:uid="{10419BE3-69B2-4CBC-BB3E-6A9AAAA35068}"/>
    <cellStyle name="Comma 2 3 2 2 4" xfId="858" xr:uid="{971A36CA-4AFA-4665-A05E-A27EA99A493E}"/>
    <cellStyle name="Comma 2 3 2 2 4 2" xfId="1980" xr:uid="{8C68EDF1-7CA3-48BC-983E-3E028610B35C}"/>
    <cellStyle name="Comma 2 3 2 2 4 3" xfId="3100" xr:uid="{1C5FF5F6-9641-4968-8AC9-407C782E9880}"/>
    <cellStyle name="Comma 2 3 2 2 5" xfId="1307" xr:uid="{10B667DE-4212-4D67-81A6-6F6863FF0DC0}"/>
    <cellStyle name="Comma 2 3 2 2 6" xfId="2428" xr:uid="{C82CD99C-DE9C-47DC-A964-B71C155CA007}"/>
    <cellStyle name="Comma 2 3 2 3" xfId="296" xr:uid="{1086496F-8FCF-4E69-AD36-DBF1F228282D}"/>
    <cellStyle name="Comma 2 3 2 3 2" xfId="970" xr:uid="{D0757AAE-B498-4283-A3B7-868E43976B7C}"/>
    <cellStyle name="Comma 2 3 2 3 2 2" xfId="2092" xr:uid="{5DCF4173-49F0-4969-89B7-DEC9146F03BF}"/>
    <cellStyle name="Comma 2 3 2 3 2 3" xfId="3212" xr:uid="{319BF57E-467E-40C7-BE9B-C390F0286500}"/>
    <cellStyle name="Comma 2 3 2 3 3" xfId="1419" xr:uid="{162D0904-BC8E-440D-AE67-67AFC63EED8F}"/>
    <cellStyle name="Comma 2 3 2 3 4" xfId="2540" xr:uid="{4EE17987-65B2-452C-AB30-6F0AFEA6A51F}"/>
    <cellStyle name="Comma 2 3 2 4" xfId="521" xr:uid="{62434275-F276-450A-9DBE-B08C32299448}"/>
    <cellStyle name="Comma 2 3 2 4 2" xfId="1643" xr:uid="{9AAB0142-9E34-4777-B9E5-6E60275BE59C}"/>
    <cellStyle name="Comma 2 3 2 4 3" xfId="2764" xr:uid="{E6EDFFD3-F38A-4559-83A3-9062085C3DC1}"/>
    <cellStyle name="Comma 2 3 2 5" xfId="746" xr:uid="{17630CFB-E0B7-403D-8706-A47A484B8A09}"/>
    <cellStyle name="Comma 2 3 2 5 2" xfId="1868" xr:uid="{21855BBF-B2EA-4D3D-8277-B93D454C5808}"/>
    <cellStyle name="Comma 2 3 2 5 3" xfId="2988" xr:uid="{8B1C649F-5FF0-4CFD-B523-5D1050A06B8C}"/>
    <cellStyle name="Comma 2 3 2 6" xfId="1195" xr:uid="{119722CC-DE4A-41EE-AEBB-55CC95E20552}"/>
    <cellStyle name="Comma 2 3 2 7" xfId="2316" xr:uid="{83B323C5-9B58-4BA4-A44C-6E107D4C8BB1}"/>
    <cellStyle name="Comma 2 3 3" xfId="103" xr:uid="{5120A87F-10C6-40F4-9A15-272216D66C5B}"/>
    <cellStyle name="Comma 2 3 3 2" xfId="215" xr:uid="{35EACD61-72C6-4844-AB10-DBFEC1243090}"/>
    <cellStyle name="Comma 2 3 3 2 2" xfId="440" xr:uid="{1DC1C19E-B181-4742-A18B-CC51DBEB0F5B}"/>
    <cellStyle name="Comma 2 3 3 2 2 2" xfId="1114" xr:uid="{5C5BF552-883C-4E8E-82D8-C4C5E4A6CB30}"/>
    <cellStyle name="Comma 2 3 3 2 2 2 2" xfId="2236" xr:uid="{A42AE1DF-16FF-4BF2-82A2-DEB5B2D71D5C}"/>
    <cellStyle name="Comma 2 3 3 2 2 2 3" xfId="3356" xr:uid="{E527DD17-E07A-400A-AE63-BEC893A22A54}"/>
    <cellStyle name="Comma 2 3 3 2 2 3" xfId="1563" xr:uid="{25BA2433-4AA9-4DD2-A7A3-B97E3B2DEE7B}"/>
    <cellStyle name="Comma 2 3 3 2 2 4" xfId="2684" xr:uid="{8CB66CEC-BA82-4011-A15B-8B3F716679D2}"/>
    <cellStyle name="Comma 2 3 3 2 3" xfId="665" xr:uid="{D2173AE5-E1CC-4C97-B787-7129749A925D}"/>
    <cellStyle name="Comma 2 3 3 2 3 2" xfId="1787" xr:uid="{94B5C8A0-B8CD-4F16-91BE-6A37EF2FB42B}"/>
    <cellStyle name="Comma 2 3 3 2 3 3" xfId="2908" xr:uid="{B057947D-4DDC-401E-8508-52C7466C9107}"/>
    <cellStyle name="Comma 2 3 3 2 4" xfId="890" xr:uid="{07A5DBC6-68AB-4DBB-AF36-5F942997A8CC}"/>
    <cellStyle name="Comma 2 3 3 2 4 2" xfId="2012" xr:uid="{C93AE16C-7B4B-4F56-BFA8-0EC14C006D12}"/>
    <cellStyle name="Comma 2 3 3 2 4 3" xfId="3132" xr:uid="{E976A828-BB95-41B8-AB65-B5FAA7F0B76E}"/>
    <cellStyle name="Comma 2 3 3 2 5" xfId="1339" xr:uid="{2C2966B9-4BE8-4AC7-83B8-E6E778735C58}"/>
    <cellStyle name="Comma 2 3 3 2 6" xfId="2460" xr:uid="{03836548-D213-455A-9995-790AEC3086B6}"/>
    <cellStyle name="Comma 2 3 3 3" xfId="328" xr:uid="{60108376-6B6F-4C4D-8FD9-69ECD4920FCC}"/>
    <cellStyle name="Comma 2 3 3 3 2" xfId="1002" xr:uid="{40B7C6D9-2110-4473-B19D-543FB39F9A51}"/>
    <cellStyle name="Comma 2 3 3 3 2 2" xfId="2124" xr:uid="{A3AE6D66-E960-415D-8ECD-4E1DD7AB890E}"/>
    <cellStyle name="Comma 2 3 3 3 2 3" xfId="3244" xr:uid="{552E802A-A179-405F-B327-FC075CFBC317}"/>
    <cellStyle name="Comma 2 3 3 3 3" xfId="1451" xr:uid="{72AC1D85-350A-4E54-A220-D2992140FA08}"/>
    <cellStyle name="Comma 2 3 3 3 4" xfId="2572" xr:uid="{AE504DEB-0EB6-4EDC-9BB7-03EDE03122B2}"/>
    <cellStyle name="Comma 2 3 3 4" xfId="553" xr:uid="{1AFB3D3B-1A50-40E5-B8B4-89BC49E87C93}"/>
    <cellStyle name="Comma 2 3 3 4 2" xfId="1675" xr:uid="{926259DC-562D-41C9-8F5A-1940C3AB0706}"/>
    <cellStyle name="Comma 2 3 3 4 3" xfId="2796" xr:uid="{7DA30596-C3F9-441B-824A-478F32D0F272}"/>
    <cellStyle name="Comma 2 3 3 5" xfId="778" xr:uid="{BE4D3E1D-BB8A-4343-964C-3F86EA140119}"/>
    <cellStyle name="Comma 2 3 3 5 2" xfId="1900" xr:uid="{1BF011ED-5F54-4443-9852-D6E1BE3499F8}"/>
    <cellStyle name="Comma 2 3 3 5 3" xfId="3020" xr:uid="{E6C87C17-B14D-45F2-A12C-B3EE667DFB8B}"/>
    <cellStyle name="Comma 2 3 3 6" xfId="1227" xr:uid="{19C5F37F-3D75-47AD-9D80-7CBEB37A4709}"/>
    <cellStyle name="Comma 2 3 3 7" xfId="2348" xr:uid="{9F65DDB5-3796-47D7-BAB6-B58438F45C65}"/>
    <cellStyle name="Comma 2 3 4" xfId="135" xr:uid="{B94D7D80-D02F-4450-9BF8-18226E383053}"/>
    <cellStyle name="Comma 2 3 4 2" xfId="360" xr:uid="{854E3F01-16BB-40F2-9DC2-4700AB681C70}"/>
    <cellStyle name="Comma 2 3 4 2 2" xfId="1034" xr:uid="{22146774-8026-45BF-B968-FD3696CE072D}"/>
    <cellStyle name="Comma 2 3 4 2 2 2" xfId="2156" xr:uid="{7D8350A4-159F-4313-B686-264277696544}"/>
    <cellStyle name="Comma 2 3 4 2 2 3" xfId="3276" xr:uid="{3CB468AE-8C54-4488-B6A2-CAC13711515F}"/>
    <cellStyle name="Comma 2 3 4 2 3" xfId="1483" xr:uid="{5F006F55-7F98-4C81-81FC-74D6BC4BFCE4}"/>
    <cellStyle name="Comma 2 3 4 2 4" xfId="2604" xr:uid="{9CD845B2-539D-4CD8-B614-3C6C296F1BB7}"/>
    <cellStyle name="Comma 2 3 4 3" xfId="585" xr:uid="{C9B1C427-6D19-436D-A1A8-C9B9E9DB8153}"/>
    <cellStyle name="Comma 2 3 4 3 2" xfId="1707" xr:uid="{D546485A-7C55-4046-BB4C-845737271301}"/>
    <cellStyle name="Comma 2 3 4 3 3" xfId="2828" xr:uid="{83CA66D1-0B7A-410E-A675-FDB33BADC209}"/>
    <cellStyle name="Comma 2 3 4 4" xfId="810" xr:uid="{AE932C71-0A39-4EB2-8CE9-3301995163D7}"/>
    <cellStyle name="Comma 2 3 4 4 2" xfId="1932" xr:uid="{33FE554F-28B3-4AC7-95EC-94EF02F55482}"/>
    <cellStyle name="Comma 2 3 4 4 3" xfId="3052" xr:uid="{17FE3AA9-C02D-4FC2-83E2-00288FECCC41}"/>
    <cellStyle name="Comma 2 3 4 5" xfId="1259" xr:uid="{7D75C471-8B02-4989-A185-97DC553AA218}"/>
    <cellStyle name="Comma 2 3 4 6" xfId="2380" xr:uid="{697E39E2-42A8-4D19-9F5E-94638972CF9D}"/>
    <cellStyle name="Comma 2 3 5" xfId="248" xr:uid="{B2999F5E-2955-44D4-BBB8-45D30FBE00B0}"/>
    <cellStyle name="Comma 2 3 5 2" xfId="922" xr:uid="{B6255777-29A1-4168-BBF7-F9B112AF4A64}"/>
    <cellStyle name="Comma 2 3 5 2 2" xfId="2044" xr:uid="{E4B02F11-1960-4245-ABD1-3198A9705C0C}"/>
    <cellStyle name="Comma 2 3 5 2 3" xfId="3164" xr:uid="{B292557A-F84F-4B66-9B32-7B7D1C1FC34B}"/>
    <cellStyle name="Comma 2 3 5 3" xfId="1371" xr:uid="{FAFDBC97-1647-4F0E-B029-1B1D3AEE0C02}"/>
    <cellStyle name="Comma 2 3 5 4" xfId="2492" xr:uid="{443E6749-F2AB-4DEE-B2CA-4A47BCC83DB9}"/>
    <cellStyle name="Comma 2 3 6" xfId="473" xr:uid="{27E1DA95-8B8C-4E2B-95A4-B353033BC67C}"/>
    <cellStyle name="Comma 2 3 6 2" xfId="1595" xr:uid="{8010BC04-47E7-401C-A839-03C4AAF1FD6F}"/>
    <cellStyle name="Comma 2 3 6 3" xfId="2716" xr:uid="{04F8C1FF-A488-4C5F-AC4A-29D5395E69E9}"/>
    <cellStyle name="Comma 2 3 7" xfId="698" xr:uid="{B5820C0D-DD66-4713-A3D1-D355D5B0B29D}"/>
    <cellStyle name="Comma 2 3 7 2" xfId="1820" xr:uid="{0066DE10-EF0E-40CC-88F7-577FF339A1DC}"/>
    <cellStyle name="Comma 2 3 7 3" xfId="2940" xr:uid="{5AE56014-B767-4CD1-82A0-EBDFCE14CCC5}"/>
    <cellStyle name="Comma 2 3 8" xfId="1147" xr:uid="{71FD6499-D26F-4B5F-A729-8238450049F3}"/>
    <cellStyle name="Comma 2 3 9" xfId="2268" xr:uid="{1B403B17-4B03-4237-AE29-F29DC3F05C93}"/>
    <cellStyle name="Comma 2 4" xfId="39" xr:uid="{4A00EE17-18B4-45AE-913D-477F1CC2923A}"/>
    <cellStyle name="Comma 2 4 2" xfId="151" xr:uid="{D42C6416-0B9B-4026-8F28-A484A9B6C444}"/>
    <cellStyle name="Comma 2 4 2 2" xfId="376" xr:uid="{886B1888-0D1F-4B82-9EBA-97C3C64F9264}"/>
    <cellStyle name="Comma 2 4 2 2 2" xfId="1050" xr:uid="{D002ED70-E7C7-44E4-9E17-431104E15BDF}"/>
    <cellStyle name="Comma 2 4 2 2 2 2" xfId="2172" xr:uid="{4A99BFFD-AA61-453E-B793-DA9D3DE6DBAB}"/>
    <cellStyle name="Comma 2 4 2 2 2 3" xfId="3292" xr:uid="{E482B635-9DB0-4645-B85B-E21B7334F62E}"/>
    <cellStyle name="Comma 2 4 2 2 3" xfId="1499" xr:uid="{EDDAE388-64D8-481A-8753-7AA4F1FC58DD}"/>
    <cellStyle name="Comma 2 4 2 2 4" xfId="2620" xr:uid="{50E81B3B-0F77-45D1-9E24-8B41817C5519}"/>
    <cellStyle name="Comma 2 4 2 3" xfId="601" xr:uid="{4B150329-51B9-4163-B64F-BA4CA1214BC9}"/>
    <cellStyle name="Comma 2 4 2 3 2" xfId="1723" xr:uid="{87E23564-A694-49AD-8814-EADC9B7D6211}"/>
    <cellStyle name="Comma 2 4 2 3 3" xfId="2844" xr:uid="{93E707D9-4B84-4A94-A5A0-43DBAE8139DC}"/>
    <cellStyle name="Comma 2 4 2 4" xfId="826" xr:uid="{F04F9D79-5BFA-4F7F-9C31-08ED63A41A4F}"/>
    <cellStyle name="Comma 2 4 2 4 2" xfId="1948" xr:uid="{D28C24FF-3C3E-49BD-B211-E6557C715601}"/>
    <cellStyle name="Comma 2 4 2 4 3" xfId="3068" xr:uid="{F5764656-178B-4F93-ADA8-76D33F55AC49}"/>
    <cellStyle name="Comma 2 4 2 5" xfId="1275" xr:uid="{1D0787E8-5712-4342-AC78-18A31E2F3F9A}"/>
    <cellStyle name="Comma 2 4 2 6" xfId="2396" xr:uid="{61D380C0-C476-438E-BB12-60C1656AA7DA}"/>
    <cellStyle name="Comma 2 4 3" xfId="264" xr:uid="{0F87AAA3-2E22-4770-B13D-0C699E53BE29}"/>
    <cellStyle name="Comma 2 4 3 2" xfId="938" xr:uid="{4CEE9B01-29E0-4499-88BC-720BDBFF043F}"/>
    <cellStyle name="Comma 2 4 3 2 2" xfId="2060" xr:uid="{A7F639FF-601E-48AD-A01F-F47776E497BE}"/>
    <cellStyle name="Comma 2 4 3 2 3" xfId="3180" xr:uid="{FA09B84F-01E5-4258-BD8A-43CDF8DFE70E}"/>
    <cellStyle name="Comma 2 4 3 3" xfId="1387" xr:uid="{33D91C9C-DDF6-4FFF-88DD-05A750480D87}"/>
    <cellStyle name="Comma 2 4 3 4" xfId="2508" xr:uid="{6F0C875E-58AD-4BEF-96E9-22B57B8ABDDC}"/>
    <cellStyle name="Comma 2 4 4" xfId="489" xr:uid="{3627F585-9937-4AE4-BDA9-42BDED500857}"/>
    <cellStyle name="Comma 2 4 4 2" xfId="1611" xr:uid="{6C621061-9F51-44AD-9E52-40FE9F57ED3F}"/>
    <cellStyle name="Comma 2 4 4 3" xfId="2732" xr:uid="{A66BFCAB-3F63-4CC6-9AD6-4F02BB1FACEF}"/>
    <cellStyle name="Comma 2 4 5" xfId="714" xr:uid="{9A22A0BC-885B-4621-A7CE-0006C9CB1BD9}"/>
    <cellStyle name="Comma 2 4 5 2" xfId="1836" xr:uid="{B4B178DA-5286-409E-8BD4-1994DAE9F4BC}"/>
    <cellStyle name="Comma 2 4 5 3" xfId="2956" xr:uid="{2C99771F-748F-421E-8371-CF3CBEC608A9}"/>
    <cellStyle name="Comma 2 4 6" xfId="1163" xr:uid="{3E6E6A3F-4BAC-404C-A8FD-E3162B865917}"/>
    <cellStyle name="Comma 2 4 7" xfId="2284" xr:uid="{BDA4C1A6-9299-4BC8-B781-35C335E84FD6}"/>
    <cellStyle name="Comma 2 5" xfId="55" xr:uid="{B50E5A2E-42BE-438E-A35B-6AD364AFCBCF}"/>
    <cellStyle name="Comma 2 5 2" xfId="167" xr:uid="{8EA06F4D-42EA-4E9A-B7EF-43EF8D3EA3FA}"/>
    <cellStyle name="Comma 2 5 2 2" xfId="392" xr:uid="{1B51169B-F76B-464B-8BFA-6C692F0B9146}"/>
    <cellStyle name="Comma 2 5 2 2 2" xfId="1066" xr:uid="{1479BB49-AC2C-4732-8621-FF937EFE1449}"/>
    <cellStyle name="Comma 2 5 2 2 2 2" xfId="2188" xr:uid="{84C51FA4-8F39-4351-B8C4-097BF6B38EE0}"/>
    <cellStyle name="Comma 2 5 2 2 2 3" xfId="3308" xr:uid="{0067BA66-D910-42BC-985F-7784C483CFD6}"/>
    <cellStyle name="Comma 2 5 2 2 3" xfId="1515" xr:uid="{529FB238-19AE-4479-8E0F-18F7E46BF5F6}"/>
    <cellStyle name="Comma 2 5 2 2 4" xfId="2636" xr:uid="{01FA8D24-673F-42DB-BD36-9EA49A1563B3}"/>
    <cellStyle name="Comma 2 5 2 3" xfId="617" xr:uid="{B783DADB-386C-4392-B5A5-1CFC424EA5CC}"/>
    <cellStyle name="Comma 2 5 2 3 2" xfId="1739" xr:uid="{B183F769-E090-4C9F-8290-9C2D35566882}"/>
    <cellStyle name="Comma 2 5 2 3 3" xfId="2860" xr:uid="{52C9388C-FCAA-4E3C-887A-FDEEC5BCCD79}"/>
    <cellStyle name="Comma 2 5 2 4" xfId="842" xr:uid="{7B9EACFE-1ABC-4C7C-8022-4B37CDE9E8F5}"/>
    <cellStyle name="Comma 2 5 2 4 2" xfId="1964" xr:uid="{F135E99D-CEEE-43A5-9192-389231E6E10E}"/>
    <cellStyle name="Comma 2 5 2 4 3" xfId="3084" xr:uid="{277AB5D3-AFC9-4A53-B506-F3F1D84D0AC2}"/>
    <cellStyle name="Comma 2 5 2 5" xfId="1291" xr:uid="{97B63C17-34C3-4065-B8E3-3137D08AC13D}"/>
    <cellStyle name="Comma 2 5 2 6" xfId="2412" xr:uid="{2A91A01C-4FAE-461F-972B-A13DC9D0D9D3}"/>
    <cellStyle name="Comma 2 5 3" xfId="280" xr:uid="{5C81E606-2C6E-45DF-A19A-8369F11FB335}"/>
    <cellStyle name="Comma 2 5 3 2" xfId="954" xr:uid="{CDE5E75C-4EDA-4DE7-82B8-1EA21719A4EE}"/>
    <cellStyle name="Comma 2 5 3 2 2" xfId="2076" xr:uid="{588E7173-97D8-4168-8817-DEADA7C318A4}"/>
    <cellStyle name="Comma 2 5 3 2 3" xfId="3196" xr:uid="{BE79250A-75D3-48C6-8BE5-1E1C2945CFC0}"/>
    <cellStyle name="Comma 2 5 3 3" xfId="1403" xr:uid="{08BEE4E9-CD29-4EDA-81C5-B15DB88338DF}"/>
    <cellStyle name="Comma 2 5 3 4" xfId="2524" xr:uid="{118707E5-3D8F-4B07-954E-00FE5605EF26}"/>
    <cellStyle name="Comma 2 5 4" xfId="505" xr:uid="{3CA4DBAF-A92A-42E8-A53C-3833D6F61A56}"/>
    <cellStyle name="Comma 2 5 4 2" xfId="1627" xr:uid="{D8A417AF-4162-40E1-AE4D-CC090C7F8A36}"/>
    <cellStyle name="Comma 2 5 4 3" xfId="2748" xr:uid="{6BB7BB63-6CE5-4E18-AB85-5CEA057388EF}"/>
    <cellStyle name="Comma 2 5 5" xfId="730" xr:uid="{90F292F3-7212-4B99-9990-9D569545CCC9}"/>
    <cellStyle name="Comma 2 5 5 2" xfId="1852" xr:uid="{17E62C48-F89F-4E20-88E7-B0229CAB8FF7}"/>
    <cellStyle name="Comma 2 5 5 3" xfId="2972" xr:uid="{9456E18A-B174-4680-BDAB-3894C771A3D6}"/>
    <cellStyle name="Comma 2 5 6" xfId="1179" xr:uid="{664987E8-B51C-4D44-A4C7-8B2F1E901778}"/>
    <cellStyle name="Comma 2 5 7" xfId="2300" xr:uid="{579D0078-E210-4BE3-9076-84C4BB0565FB}"/>
    <cellStyle name="Comma 2 6" xfId="87" xr:uid="{2745DE18-DFC5-4C63-881F-C618C86B74D7}"/>
    <cellStyle name="Comma 2 6 2" xfId="199" xr:uid="{DABF8C8E-C3FB-4AA2-8D5B-FA8A7D703ACE}"/>
    <cellStyle name="Comma 2 6 2 2" xfId="424" xr:uid="{6249B120-87B3-4853-9461-67DD5FB2D3E4}"/>
    <cellStyle name="Comma 2 6 2 2 2" xfId="1098" xr:uid="{47438636-F93B-45F6-B031-EC595B14400B}"/>
    <cellStyle name="Comma 2 6 2 2 2 2" xfId="2220" xr:uid="{771EE652-3E8B-4816-A85F-65169187FA19}"/>
    <cellStyle name="Comma 2 6 2 2 2 3" xfId="3340" xr:uid="{1140E996-3DB2-4815-9ECF-6F08749DB842}"/>
    <cellStyle name="Comma 2 6 2 2 3" xfId="1547" xr:uid="{1EE6DF7B-3175-42B8-A92D-7D1189B5410F}"/>
    <cellStyle name="Comma 2 6 2 2 4" xfId="2668" xr:uid="{22B7771B-6808-460D-B96E-8819E683DE8C}"/>
    <cellStyle name="Comma 2 6 2 3" xfId="649" xr:uid="{C412385F-9390-4D31-AE44-90D7260D7C73}"/>
    <cellStyle name="Comma 2 6 2 3 2" xfId="1771" xr:uid="{895BB72E-4E39-4D2E-83CE-43B00F70976A}"/>
    <cellStyle name="Comma 2 6 2 3 3" xfId="2892" xr:uid="{BA8CCF78-CB0C-464A-913C-97047D651D5F}"/>
    <cellStyle name="Comma 2 6 2 4" xfId="874" xr:uid="{7A1ACBB7-E9BC-4847-91F2-3273AB0FFA22}"/>
    <cellStyle name="Comma 2 6 2 4 2" xfId="1996" xr:uid="{70C7D3F8-EC13-4D09-BFD9-94AC2C7201A4}"/>
    <cellStyle name="Comma 2 6 2 4 3" xfId="3116" xr:uid="{55929987-6B7A-4340-8022-C41B81D237B6}"/>
    <cellStyle name="Comma 2 6 2 5" xfId="1323" xr:uid="{BACFF435-6F24-4D3A-95E3-6749C2F28B47}"/>
    <cellStyle name="Comma 2 6 2 6" xfId="2444" xr:uid="{EBCE4AB4-92D6-4C4B-9EA0-CE471C5E8C2B}"/>
    <cellStyle name="Comma 2 6 3" xfId="312" xr:uid="{8CE99E9C-2F99-47CE-8310-7B180B342709}"/>
    <cellStyle name="Comma 2 6 3 2" xfId="986" xr:uid="{4BA46CDB-6C08-4A92-A287-DBB8B658FD74}"/>
    <cellStyle name="Comma 2 6 3 2 2" xfId="2108" xr:uid="{C38BC31E-804E-499B-8CB6-588AD93E2F53}"/>
    <cellStyle name="Comma 2 6 3 2 3" xfId="3228" xr:uid="{299FBA32-9F01-4B34-87E5-3D1BED393026}"/>
    <cellStyle name="Comma 2 6 3 3" xfId="1435" xr:uid="{0B24896C-D0A0-4472-BD46-2E81859E4D11}"/>
    <cellStyle name="Comma 2 6 3 4" xfId="2556" xr:uid="{2CF657D0-5003-4B43-A560-A62ECF85E9B6}"/>
    <cellStyle name="Comma 2 6 4" xfId="537" xr:uid="{6331325A-8813-45BB-BA08-3BDEE70D00AD}"/>
    <cellStyle name="Comma 2 6 4 2" xfId="1659" xr:uid="{5E3F2450-896A-4419-B421-A7561D8DF342}"/>
    <cellStyle name="Comma 2 6 4 3" xfId="2780" xr:uid="{42E4A33C-DD3F-4998-9D25-32C9C2903FAC}"/>
    <cellStyle name="Comma 2 6 5" xfId="762" xr:uid="{9B8CDE53-39D8-4F74-87D7-400640AD561E}"/>
    <cellStyle name="Comma 2 6 5 2" xfId="1884" xr:uid="{702221EE-12F3-44F3-A861-798566C244F3}"/>
    <cellStyle name="Comma 2 6 5 3" xfId="3004" xr:uid="{D2B6EB01-8614-40B3-96D7-1D8EDD3EBEC6}"/>
    <cellStyle name="Comma 2 6 6" xfId="1211" xr:uid="{7FF12F21-70E5-472C-B881-8B95A3A0ADB9}"/>
    <cellStyle name="Comma 2 6 7" xfId="2332" xr:uid="{7769DE61-0A96-4095-918F-F19B97043EB4}"/>
    <cellStyle name="Comma 2 7" xfId="119" xr:uid="{4440C41F-FECD-43C4-A1E3-4E8BF7C52450}"/>
    <cellStyle name="Comma 2 7 2" xfId="344" xr:uid="{9C4DE9F5-B9EB-4917-A32F-14D2649A50FE}"/>
    <cellStyle name="Comma 2 7 2 2" xfId="1018" xr:uid="{5334836F-FE5E-46F9-BC1A-ED26B1B31956}"/>
    <cellStyle name="Comma 2 7 2 2 2" xfId="2140" xr:uid="{44A3B2A8-EBE3-467A-B275-CF0EA46ED714}"/>
    <cellStyle name="Comma 2 7 2 2 3" xfId="3260" xr:uid="{BD9E47D7-3711-4235-A4F1-AB966F28836D}"/>
    <cellStyle name="Comma 2 7 2 3" xfId="1467" xr:uid="{7E379D19-692B-41F6-A6C3-6D00CCF95FC3}"/>
    <cellStyle name="Comma 2 7 2 4" xfId="2588" xr:uid="{6A761A6D-1F2A-4DA3-832F-0AC249F78C98}"/>
    <cellStyle name="Comma 2 7 3" xfId="569" xr:uid="{88D93BE1-AEB7-4AB8-8CA2-55BFF1A857AD}"/>
    <cellStyle name="Comma 2 7 3 2" xfId="1691" xr:uid="{2E4E6C76-EF63-44D3-BBE4-C5C59C9A9E15}"/>
    <cellStyle name="Comma 2 7 3 3" xfId="2812" xr:uid="{D9AA42C2-B4B0-4280-B73C-394C269624AE}"/>
    <cellStyle name="Comma 2 7 4" xfId="794" xr:uid="{FAB34202-C5D2-4655-8623-24CD8D641641}"/>
    <cellStyle name="Comma 2 7 4 2" xfId="1916" xr:uid="{2B4CF951-ECBC-40A6-87E1-1A337B7C6DB4}"/>
    <cellStyle name="Comma 2 7 4 3" xfId="3036" xr:uid="{D2338F96-C890-48A3-9656-94B40711CA84}"/>
    <cellStyle name="Comma 2 7 5" xfId="1243" xr:uid="{C3505081-080F-4EB8-A9EC-E21518A49A68}"/>
    <cellStyle name="Comma 2 7 6" xfId="2364" xr:uid="{DAFB5F41-D85D-46CC-B1FF-993BEA8759AA}"/>
    <cellStyle name="Comma 2 8" xfId="232" xr:uid="{8AB73884-C4E5-4CA8-86DD-C213F855BBAB}"/>
    <cellStyle name="Comma 2 8 2" xfId="906" xr:uid="{6B09CCB3-1069-456C-9CE5-1E49E641CE33}"/>
    <cellStyle name="Comma 2 8 2 2" xfId="2028" xr:uid="{3BB74050-CFD7-464A-B626-C0337E5BDB35}"/>
    <cellStyle name="Comma 2 8 2 3" xfId="3148" xr:uid="{2DE37386-54DD-47F4-8014-8FFDEB7B8D08}"/>
    <cellStyle name="Comma 2 8 3" xfId="1355" xr:uid="{206B7022-B003-4985-B678-07EFBDD341BF}"/>
    <cellStyle name="Comma 2 8 4" xfId="2476" xr:uid="{52F46A7D-935A-466A-983C-10443EEF954E}"/>
    <cellStyle name="Comma 2 9" xfId="457" xr:uid="{5ACB36CC-33CA-42FA-B221-DF19B9CB689A}"/>
    <cellStyle name="Comma 2 9 2" xfId="1579" xr:uid="{BCA86278-6C49-4BE7-BDAE-86A2753602EF}"/>
    <cellStyle name="Comma 2 9 3" xfId="2700" xr:uid="{D2D06873-3A1F-4A7A-B125-6F36DDC69B8D}"/>
    <cellStyle name="Comma 3" xfId="14" xr:uid="{6F7C373C-DFAF-4B5A-8E3A-C47D2C330264}"/>
    <cellStyle name="Comma 3 10" xfId="1138" xr:uid="{36305958-FFBF-4EE9-A44A-CA3E4800950B}"/>
    <cellStyle name="Comma 3 11" xfId="2259" xr:uid="{59EDC4CD-3165-46DF-95F7-B6578FB85DB3}"/>
    <cellStyle name="Comma 3 2" xfId="30" xr:uid="{FB749CC0-A98B-421D-9DE8-133BC188AC2D}"/>
    <cellStyle name="Comma 3 2 2" xfId="78" xr:uid="{813BC0B8-7520-4537-B294-9E50FE8C413C}"/>
    <cellStyle name="Comma 3 2 2 2" xfId="190" xr:uid="{13C7850F-2897-4C69-AEC7-6565A52BEA2D}"/>
    <cellStyle name="Comma 3 2 2 2 2" xfId="415" xr:uid="{3B01A07A-AE48-4A5D-9F9D-B4210E0AA8BD}"/>
    <cellStyle name="Comma 3 2 2 2 2 2" xfId="1089" xr:uid="{A2591BA9-F27E-45BD-8261-BBE0426FA196}"/>
    <cellStyle name="Comma 3 2 2 2 2 2 2" xfId="2211" xr:uid="{A3ADFB05-554B-429D-BDD9-C648E2879CFA}"/>
    <cellStyle name="Comma 3 2 2 2 2 2 3" xfId="3331" xr:uid="{550E96DA-35F3-4191-A0FB-11F9DEB23ACA}"/>
    <cellStyle name="Comma 3 2 2 2 2 3" xfId="1538" xr:uid="{265A7954-2896-4A1A-9900-C55837B5B3BE}"/>
    <cellStyle name="Comma 3 2 2 2 2 4" xfId="2659" xr:uid="{8AD4D880-C007-4293-90A4-C5CA48F26356}"/>
    <cellStyle name="Comma 3 2 2 2 3" xfId="640" xr:uid="{723EE6F9-B2FD-45CE-A50F-7BC14B4795A3}"/>
    <cellStyle name="Comma 3 2 2 2 3 2" xfId="1762" xr:uid="{807B5E33-F43E-4049-82B5-EC088A21B981}"/>
    <cellStyle name="Comma 3 2 2 2 3 3" xfId="2883" xr:uid="{672D3892-B329-4981-83B2-E96CC2E0A773}"/>
    <cellStyle name="Comma 3 2 2 2 4" xfId="865" xr:uid="{833869D6-4994-46BB-B6C7-5C65E298285C}"/>
    <cellStyle name="Comma 3 2 2 2 4 2" xfId="1987" xr:uid="{B43D2974-0302-4299-860B-5CF0F1BA9EB5}"/>
    <cellStyle name="Comma 3 2 2 2 4 3" xfId="3107" xr:uid="{0610B90D-216F-4613-B569-7FFC385137A8}"/>
    <cellStyle name="Comma 3 2 2 2 5" xfId="1314" xr:uid="{A7A77703-573F-4E1A-BE5A-5B5BD5DA45FD}"/>
    <cellStyle name="Comma 3 2 2 2 6" xfId="2435" xr:uid="{66F651E3-F084-4DBF-8BF8-A6B2DBC52422}"/>
    <cellStyle name="Comma 3 2 2 3" xfId="303" xr:uid="{3202CE69-BF0A-4059-B825-5DDC13FBF98E}"/>
    <cellStyle name="Comma 3 2 2 3 2" xfId="977" xr:uid="{6CB611C7-B707-47A7-94B7-1094D3857B62}"/>
    <cellStyle name="Comma 3 2 2 3 2 2" xfId="2099" xr:uid="{840CA734-1C39-485C-A431-288DF3D4ED0C}"/>
    <cellStyle name="Comma 3 2 2 3 2 3" xfId="3219" xr:uid="{AE1632F8-7320-4B7D-85E3-D52E31F2A60E}"/>
    <cellStyle name="Comma 3 2 2 3 3" xfId="1426" xr:uid="{D1C5462E-7F8B-410C-9CCC-F6CAFD9D6C88}"/>
    <cellStyle name="Comma 3 2 2 3 4" xfId="2547" xr:uid="{555090E2-6487-4A40-8D56-0AB2EDD2E062}"/>
    <cellStyle name="Comma 3 2 2 4" xfId="528" xr:uid="{5134EC24-E169-4013-B2EB-B70B71A6DFE4}"/>
    <cellStyle name="Comma 3 2 2 4 2" xfId="1650" xr:uid="{B042D170-F4E3-4CAF-AF72-AC44A37BAD1C}"/>
    <cellStyle name="Comma 3 2 2 4 3" xfId="2771" xr:uid="{7B6AA13B-118C-4042-93A9-9BF8F8982F7D}"/>
    <cellStyle name="Comma 3 2 2 5" xfId="753" xr:uid="{33098C52-96B1-4902-A816-C2CA35838AE6}"/>
    <cellStyle name="Comma 3 2 2 5 2" xfId="1875" xr:uid="{DB685937-32B2-4E61-AEC1-36F2C49BDECA}"/>
    <cellStyle name="Comma 3 2 2 5 3" xfId="2995" xr:uid="{BBB5664B-0643-4872-84B7-451E2DB1945F}"/>
    <cellStyle name="Comma 3 2 2 6" xfId="1202" xr:uid="{A12C5C18-D85D-47D1-ADCD-D25FD232D1AC}"/>
    <cellStyle name="Comma 3 2 2 7" xfId="2323" xr:uid="{FBE2CA73-70AC-4F38-8238-712E734554C3}"/>
    <cellStyle name="Comma 3 2 3" xfId="110" xr:uid="{4FE3C7F6-D099-4547-B6B1-E3E21AC1BE48}"/>
    <cellStyle name="Comma 3 2 3 2" xfId="222" xr:uid="{6A31CC4F-E3B2-4C87-9849-6A2CE136836D}"/>
    <cellStyle name="Comma 3 2 3 2 2" xfId="447" xr:uid="{840F3CA1-C26B-4BA1-A8D5-A861742C452F}"/>
    <cellStyle name="Comma 3 2 3 2 2 2" xfId="1121" xr:uid="{506AC852-CCB4-42A0-AACD-892FAA1D9B25}"/>
    <cellStyle name="Comma 3 2 3 2 2 2 2" xfId="2243" xr:uid="{15F1E9BD-AA55-41DC-9395-F2B5C9D46C3A}"/>
    <cellStyle name="Comma 3 2 3 2 2 2 3" xfId="3363" xr:uid="{BF6F6656-8B16-4824-A87A-8D9DD27C52BA}"/>
    <cellStyle name="Comma 3 2 3 2 2 3" xfId="1570" xr:uid="{8BD37115-0D60-4536-9562-A520621AA6DC}"/>
    <cellStyle name="Comma 3 2 3 2 2 4" xfId="2691" xr:uid="{A07B1072-FBC3-4407-B941-EFEAB47AB7D5}"/>
    <cellStyle name="Comma 3 2 3 2 3" xfId="672" xr:uid="{BFACA972-218A-48D3-8F2F-C7BBC840E65E}"/>
    <cellStyle name="Comma 3 2 3 2 3 2" xfId="1794" xr:uid="{23E90635-05EC-4E14-BE26-2460E1A62244}"/>
    <cellStyle name="Comma 3 2 3 2 3 3" xfId="2915" xr:uid="{4CA89E36-F306-495C-98EF-94E55BE062A4}"/>
    <cellStyle name="Comma 3 2 3 2 4" xfId="897" xr:uid="{1D08145B-4438-46A3-8ECC-F00FE79A653D}"/>
    <cellStyle name="Comma 3 2 3 2 4 2" xfId="2019" xr:uid="{C83DCE8B-5237-4DB9-B60E-D704A8A700C9}"/>
    <cellStyle name="Comma 3 2 3 2 4 3" xfId="3139" xr:uid="{73EF688A-8763-4385-8518-894D35FE5988}"/>
    <cellStyle name="Comma 3 2 3 2 5" xfId="1346" xr:uid="{052B25D9-51A5-4BC0-8DCE-32993E29285B}"/>
    <cellStyle name="Comma 3 2 3 2 6" xfId="2467" xr:uid="{DDD60B06-0580-4FDE-A5CB-3FDAFCA28566}"/>
    <cellStyle name="Comma 3 2 3 3" xfId="335" xr:uid="{A93FBC78-43DB-4BB1-BEBB-021DFB994EC9}"/>
    <cellStyle name="Comma 3 2 3 3 2" xfId="1009" xr:uid="{7427D40C-C37E-445D-B97B-467841E807DF}"/>
    <cellStyle name="Comma 3 2 3 3 2 2" xfId="2131" xr:uid="{53DEA3EA-D895-4F77-8424-B700CF392AD7}"/>
    <cellStyle name="Comma 3 2 3 3 2 3" xfId="3251" xr:uid="{DD01FFA3-C2BB-4A62-AE83-D66A94AC3E7D}"/>
    <cellStyle name="Comma 3 2 3 3 3" xfId="1458" xr:uid="{E87805A1-5761-45EC-A8D1-94DF3907E521}"/>
    <cellStyle name="Comma 3 2 3 3 4" xfId="2579" xr:uid="{9D04A2CC-0B60-42E1-8EDA-343FD338F080}"/>
    <cellStyle name="Comma 3 2 3 4" xfId="560" xr:uid="{04C12E12-7212-458D-AD39-7B715E63AE92}"/>
    <cellStyle name="Comma 3 2 3 4 2" xfId="1682" xr:uid="{CBF3F198-2330-4C88-BCFE-011D59B59C47}"/>
    <cellStyle name="Comma 3 2 3 4 3" xfId="2803" xr:uid="{4A89A9E4-C945-48CB-8B2C-83EF1589F00E}"/>
    <cellStyle name="Comma 3 2 3 5" xfId="785" xr:uid="{6CFD247D-478C-40E8-8197-E1066D153346}"/>
    <cellStyle name="Comma 3 2 3 5 2" xfId="1907" xr:uid="{6BFDD10C-4ABD-4E05-A233-7B52CECAD351}"/>
    <cellStyle name="Comma 3 2 3 5 3" xfId="3027" xr:uid="{71654F13-8A38-45D4-A652-52A482981898}"/>
    <cellStyle name="Comma 3 2 3 6" xfId="1234" xr:uid="{79176588-B2DD-4EAE-8905-0B171023F2E1}"/>
    <cellStyle name="Comma 3 2 3 7" xfId="2355" xr:uid="{EB2A216F-087F-4148-A133-A88405649E9C}"/>
    <cellStyle name="Comma 3 2 4" xfId="142" xr:uid="{BEB36C99-0AB1-4A5B-98DC-18E0654A1996}"/>
    <cellStyle name="Comma 3 2 4 2" xfId="367" xr:uid="{8F221E79-2ABF-4F95-8AD4-1B80E4A22D70}"/>
    <cellStyle name="Comma 3 2 4 2 2" xfId="1041" xr:uid="{BDD51551-2ADE-464C-AA0C-7F6CDB9C8CB4}"/>
    <cellStyle name="Comma 3 2 4 2 2 2" xfId="2163" xr:uid="{FB41BCDE-1CAD-4802-9DFE-E1E69A92E15B}"/>
    <cellStyle name="Comma 3 2 4 2 2 3" xfId="3283" xr:uid="{8CED054E-9369-43A5-8CB1-5239A0C4BAAF}"/>
    <cellStyle name="Comma 3 2 4 2 3" xfId="1490" xr:uid="{7047A093-136E-40F7-8469-A36D1BFBC463}"/>
    <cellStyle name="Comma 3 2 4 2 4" xfId="2611" xr:uid="{CCF6B046-E471-4E2A-9C20-23AF11736177}"/>
    <cellStyle name="Comma 3 2 4 3" xfId="592" xr:uid="{24F42246-E7BA-4FBC-9AD0-C54B8BE69050}"/>
    <cellStyle name="Comma 3 2 4 3 2" xfId="1714" xr:uid="{134C4712-69C8-41BE-81F2-732AF9E92A8D}"/>
    <cellStyle name="Comma 3 2 4 3 3" xfId="2835" xr:uid="{B2835F03-EEDB-4D51-8E60-8546447668A2}"/>
    <cellStyle name="Comma 3 2 4 4" xfId="817" xr:uid="{A229AA45-9BA8-4573-ACB3-7AA20F030BD1}"/>
    <cellStyle name="Comma 3 2 4 4 2" xfId="1939" xr:uid="{601DB963-0805-4741-ACDE-C3F9ECE756A4}"/>
    <cellStyle name="Comma 3 2 4 4 3" xfId="3059" xr:uid="{69EAFA3E-A15D-48C8-B2B9-1F1071F67DFB}"/>
    <cellStyle name="Comma 3 2 4 5" xfId="1266" xr:uid="{BC3BF731-B288-414D-9480-667254529C45}"/>
    <cellStyle name="Comma 3 2 4 6" xfId="2387" xr:uid="{716C764C-CA66-4ABE-9ACD-D8E776ADDDB8}"/>
    <cellStyle name="Comma 3 2 5" xfId="255" xr:uid="{4C5ECE9A-8F0E-4A02-A968-C5CCDEE96358}"/>
    <cellStyle name="Comma 3 2 5 2" xfId="929" xr:uid="{9A2E7943-AAEE-4EA7-A4FB-0B567809E540}"/>
    <cellStyle name="Comma 3 2 5 2 2" xfId="2051" xr:uid="{D17CEFFC-CDCE-48A5-9C8C-985675563343}"/>
    <cellStyle name="Comma 3 2 5 2 3" xfId="3171" xr:uid="{923858BA-3252-4305-9DD1-7A4127B66C62}"/>
    <cellStyle name="Comma 3 2 5 3" xfId="1378" xr:uid="{A551DFB8-CF31-4889-8F91-D22C75789206}"/>
    <cellStyle name="Comma 3 2 5 4" xfId="2499" xr:uid="{D5B53C8E-E4FE-4F3E-B2A9-0E798C3B0B87}"/>
    <cellStyle name="Comma 3 2 6" xfId="480" xr:uid="{B9F96BB2-D9CC-4F26-8602-BAF842739725}"/>
    <cellStyle name="Comma 3 2 6 2" xfId="1602" xr:uid="{A677EBB1-BD59-495A-9802-673614419F16}"/>
    <cellStyle name="Comma 3 2 6 3" xfId="2723" xr:uid="{0B51B31F-4EC3-4F64-B1C6-DED3618B19B9}"/>
    <cellStyle name="Comma 3 2 7" xfId="705" xr:uid="{B45B7EC9-29A0-46BD-AC49-B75F070EFAA2}"/>
    <cellStyle name="Comma 3 2 7 2" xfId="1827" xr:uid="{73004CF1-E071-4C00-B698-3CD9A34403B4}"/>
    <cellStyle name="Comma 3 2 7 3" xfId="2947" xr:uid="{9EFA3F8A-3EDB-4244-855E-558A33D17E5B}"/>
    <cellStyle name="Comma 3 2 8" xfId="1154" xr:uid="{8711DADF-0E33-4F13-BBBB-1F813540D489}"/>
    <cellStyle name="Comma 3 2 9" xfId="2275" xr:uid="{BB8F20AD-6316-4ADB-B0FA-12C4ECA76B82}"/>
    <cellStyle name="Comma 3 3" xfId="46" xr:uid="{AA856287-7CA4-451F-BF0E-128E446008ED}"/>
    <cellStyle name="Comma 3 3 2" xfId="158" xr:uid="{92DD5DC5-2761-4461-89F6-AF037F0A029F}"/>
    <cellStyle name="Comma 3 3 2 2" xfId="383" xr:uid="{3DD624A6-E742-40AA-ACC2-75123EFCD8D2}"/>
    <cellStyle name="Comma 3 3 2 2 2" xfId="1057" xr:uid="{9E0C6D48-4796-4063-8A8E-EE18562B9284}"/>
    <cellStyle name="Comma 3 3 2 2 2 2" xfId="2179" xr:uid="{866B908E-8B8E-423A-8711-BAAD55494434}"/>
    <cellStyle name="Comma 3 3 2 2 2 3" xfId="3299" xr:uid="{8FF5F981-F1EE-42DD-A0F1-C3E620267851}"/>
    <cellStyle name="Comma 3 3 2 2 3" xfId="1506" xr:uid="{59BF5A02-B24E-4A3D-9DB2-6C87F5194214}"/>
    <cellStyle name="Comma 3 3 2 2 4" xfId="2627" xr:uid="{BA7DB34A-5387-44DE-9B63-461667A37FF2}"/>
    <cellStyle name="Comma 3 3 2 3" xfId="608" xr:uid="{583D19DE-38D5-4EAB-8AFE-AEE3310EA481}"/>
    <cellStyle name="Comma 3 3 2 3 2" xfId="1730" xr:uid="{09242E8B-AA33-4BA5-A496-6B26F83E7677}"/>
    <cellStyle name="Comma 3 3 2 3 3" xfId="2851" xr:uid="{E6B7E057-D623-4964-AAB2-0DADA81BEA08}"/>
    <cellStyle name="Comma 3 3 2 4" xfId="833" xr:uid="{5C48E442-86BD-4A6E-9C2A-2BBE3D5AB1D3}"/>
    <cellStyle name="Comma 3 3 2 4 2" xfId="1955" xr:uid="{AAA9DE5A-72B2-48E0-B151-BFB0EBF7723B}"/>
    <cellStyle name="Comma 3 3 2 4 3" xfId="3075" xr:uid="{ACB86925-6520-4497-AE85-5EE1FD470643}"/>
    <cellStyle name="Comma 3 3 2 5" xfId="1282" xr:uid="{A326B68E-695F-43AA-BEF8-6DE4FB999470}"/>
    <cellStyle name="Comma 3 3 2 6" xfId="2403" xr:uid="{3398FF21-C2EE-4992-8178-292DDA2A4057}"/>
    <cellStyle name="Comma 3 3 3" xfId="271" xr:uid="{03801BF2-2714-45B8-879F-A8AAE52E4E38}"/>
    <cellStyle name="Comma 3 3 3 2" xfId="945" xr:uid="{34EC6BFC-C5AC-4CD8-9A80-5BDEF2511811}"/>
    <cellStyle name="Comma 3 3 3 2 2" xfId="2067" xr:uid="{CA16E02C-F5CF-46D5-BE07-578BC7FC655B}"/>
    <cellStyle name="Comma 3 3 3 2 3" xfId="3187" xr:uid="{A8F42E3F-A852-42A1-84C4-23C4883A1393}"/>
    <cellStyle name="Comma 3 3 3 3" xfId="1394" xr:uid="{E83095D6-8604-4721-9D56-F94C547927DD}"/>
    <cellStyle name="Comma 3 3 3 4" xfId="2515" xr:uid="{33118A9E-6589-4DAC-A132-DB5E9901B70B}"/>
    <cellStyle name="Comma 3 3 4" xfId="496" xr:uid="{FAA57580-A2D8-443B-AAFB-4BA63D3BBE1D}"/>
    <cellStyle name="Comma 3 3 4 2" xfId="1618" xr:uid="{25EC448C-85B0-45AC-A2A4-FA2368765D5D}"/>
    <cellStyle name="Comma 3 3 4 3" xfId="2739" xr:uid="{7E13394A-F146-4287-B9C5-616396034B69}"/>
    <cellStyle name="Comma 3 3 5" xfId="721" xr:uid="{49EEEF25-222B-4DE1-942A-DEDF489A25C6}"/>
    <cellStyle name="Comma 3 3 5 2" xfId="1843" xr:uid="{6D36A767-086D-42A8-A504-DCB09B819964}"/>
    <cellStyle name="Comma 3 3 5 3" xfId="2963" xr:uid="{6C2A120B-D86D-46CA-A551-7DBAA73EB67D}"/>
    <cellStyle name="Comma 3 3 6" xfId="1170" xr:uid="{4444D8BE-86D7-44A5-AF44-FF502FE88773}"/>
    <cellStyle name="Comma 3 3 7" xfId="2291" xr:uid="{F1060C5F-FDFC-4941-AD85-E70E8C55B7DB}"/>
    <cellStyle name="Comma 3 4" xfId="62" xr:uid="{98117BA1-171C-46C5-9E17-1D2642267FF2}"/>
    <cellStyle name="Comma 3 4 2" xfId="174" xr:uid="{BACC7DA3-50E5-40A8-B738-1DBA1419F733}"/>
    <cellStyle name="Comma 3 4 2 2" xfId="399" xr:uid="{600E99E4-3B75-42F9-B176-B2DDE3924BD4}"/>
    <cellStyle name="Comma 3 4 2 2 2" xfId="1073" xr:uid="{AA9EE3AF-54E2-4876-8A62-4F82AF46A562}"/>
    <cellStyle name="Comma 3 4 2 2 2 2" xfId="2195" xr:uid="{C2E0CC66-CBD1-4754-A5B8-A07D92E2C197}"/>
    <cellStyle name="Comma 3 4 2 2 2 3" xfId="3315" xr:uid="{A707A067-BA6A-42E0-91D9-5BC7C2326190}"/>
    <cellStyle name="Comma 3 4 2 2 3" xfId="1522" xr:uid="{218B15BE-997B-4762-A832-248566432CF6}"/>
    <cellStyle name="Comma 3 4 2 2 4" xfId="2643" xr:uid="{EE26C68F-AF16-48D6-9F6D-720107BF0C9B}"/>
    <cellStyle name="Comma 3 4 2 3" xfId="624" xr:uid="{93B2FE73-B1D5-4498-84CC-8910ACC65EBB}"/>
    <cellStyle name="Comma 3 4 2 3 2" xfId="1746" xr:uid="{3498D6E2-EC86-4A0A-B7EE-7F373EC4BEEB}"/>
    <cellStyle name="Comma 3 4 2 3 3" xfId="2867" xr:uid="{7A0E3A46-F519-465F-BD58-4EC9B3634235}"/>
    <cellStyle name="Comma 3 4 2 4" xfId="849" xr:uid="{2BAC8E01-528C-45DD-81F2-46368C252649}"/>
    <cellStyle name="Comma 3 4 2 4 2" xfId="1971" xr:uid="{6C2CA529-1C98-426C-87F9-2C1265520735}"/>
    <cellStyle name="Comma 3 4 2 4 3" xfId="3091" xr:uid="{50CA5F6E-31C3-46D5-B989-D2F80E38EDEA}"/>
    <cellStyle name="Comma 3 4 2 5" xfId="1298" xr:uid="{2A2D6F76-FD36-4691-A516-6FCD4658F504}"/>
    <cellStyle name="Comma 3 4 2 6" xfId="2419" xr:uid="{E282FF08-E8C6-4260-9AD0-3629B27C1AF1}"/>
    <cellStyle name="Comma 3 4 3" xfId="287" xr:uid="{B480AF89-D9C6-41E7-B109-6A560B0E9114}"/>
    <cellStyle name="Comma 3 4 3 2" xfId="961" xr:uid="{0FA23E61-77CE-4DFF-89C1-693BDC000C9A}"/>
    <cellStyle name="Comma 3 4 3 2 2" xfId="2083" xr:uid="{A08D36BD-3045-4633-BE93-1BDCF24DEEB7}"/>
    <cellStyle name="Comma 3 4 3 2 3" xfId="3203" xr:uid="{A012E11D-2A7A-48E4-AA05-23F00E667AE3}"/>
    <cellStyle name="Comma 3 4 3 3" xfId="1410" xr:uid="{3AB172A2-FB28-4989-ACA4-42CE7C849BB3}"/>
    <cellStyle name="Comma 3 4 3 4" xfId="2531" xr:uid="{912B4E5B-685D-4A84-94B1-C8EB2FAC2CE7}"/>
    <cellStyle name="Comma 3 4 4" xfId="512" xr:uid="{55F48B37-C20E-4F93-8066-19CAA39E6038}"/>
    <cellStyle name="Comma 3 4 4 2" xfId="1634" xr:uid="{5177BA54-802E-4550-9975-9CD0B08CAFE1}"/>
    <cellStyle name="Comma 3 4 4 3" xfId="2755" xr:uid="{26E96F0B-0434-49F7-93B2-F97AF3C95EEF}"/>
    <cellStyle name="Comma 3 4 5" xfId="737" xr:uid="{2FFAAAD5-0C64-4AC3-95AB-936C0EF0B891}"/>
    <cellStyle name="Comma 3 4 5 2" xfId="1859" xr:uid="{DB8DD221-307B-4B3A-B4EC-89128A0689F5}"/>
    <cellStyle name="Comma 3 4 5 3" xfId="2979" xr:uid="{E65AB682-8B39-4BB5-948D-04B116444F9C}"/>
    <cellStyle name="Comma 3 4 6" xfId="1186" xr:uid="{968AE813-1CC9-457E-BB29-B237E6959D5D}"/>
    <cellStyle name="Comma 3 4 7" xfId="2307" xr:uid="{DD27595C-9811-4038-A822-AFA6B2E9A3C4}"/>
    <cellStyle name="Comma 3 5" xfId="94" xr:uid="{FACEEC59-5336-4F3A-981D-2F0DEEA4D7DF}"/>
    <cellStyle name="Comma 3 5 2" xfId="206" xr:uid="{489FC9E6-CBD1-479E-B5BD-CFB4B586B7A7}"/>
    <cellStyle name="Comma 3 5 2 2" xfId="431" xr:uid="{2018CB5F-CD24-478F-9844-44511076D5A7}"/>
    <cellStyle name="Comma 3 5 2 2 2" xfId="1105" xr:uid="{11A4C214-9AC0-40E3-B0B3-C8BCC5DD259F}"/>
    <cellStyle name="Comma 3 5 2 2 2 2" xfId="2227" xr:uid="{04560EEE-33A2-4C05-8BDD-8C1A0323EDB7}"/>
    <cellStyle name="Comma 3 5 2 2 2 3" xfId="3347" xr:uid="{EBD90B06-9462-469F-BCE8-42B55B94B1A0}"/>
    <cellStyle name="Comma 3 5 2 2 3" xfId="1554" xr:uid="{6414BDFE-7FD0-4C9E-BE0D-20F59FAA4E34}"/>
    <cellStyle name="Comma 3 5 2 2 4" xfId="2675" xr:uid="{C99247FF-FD86-4F9A-A7CE-20F901A3C655}"/>
    <cellStyle name="Comma 3 5 2 3" xfId="656" xr:uid="{420A4129-477F-4FBA-A75F-907843606144}"/>
    <cellStyle name="Comma 3 5 2 3 2" xfId="1778" xr:uid="{012B8F9E-001C-4098-8308-873EB57C53C2}"/>
    <cellStyle name="Comma 3 5 2 3 3" xfId="2899" xr:uid="{BD5E0CAB-D200-4F1C-8986-503AAFA05783}"/>
    <cellStyle name="Comma 3 5 2 4" xfId="881" xr:uid="{E93D5181-0D98-4EEB-B8C6-7B9760672ADE}"/>
    <cellStyle name="Comma 3 5 2 4 2" xfId="2003" xr:uid="{A2504579-83A5-4125-9FE5-A359966EB429}"/>
    <cellStyle name="Comma 3 5 2 4 3" xfId="3123" xr:uid="{3CB2EC72-9EBD-4C36-B539-D2759A7BE11D}"/>
    <cellStyle name="Comma 3 5 2 5" xfId="1330" xr:uid="{2269A8C0-0B3A-4FBA-B0D6-CB67B9A141A9}"/>
    <cellStyle name="Comma 3 5 2 6" xfId="2451" xr:uid="{9C840A35-2CEE-4AA4-AA27-4AE0C7032E77}"/>
    <cellStyle name="Comma 3 5 3" xfId="319" xr:uid="{DE5FC3FC-AB7B-4121-985F-7A1F2556D367}"/>
    <cellStyle name="Comma 3 5 3 2" xfId="993" xr:uid="{4591CDA5-A0AC-4AC4-A76B-9122F74A3494}"/>
    <cellStyle name="Comma 3 5 3 2 2" xfId="2115" xr:uid="{A77ED8F8-5C46-4DE4-9991-581014C03915}"/>
    <cellStyle name="Comma 3 5 3 2 3" xfId="3235" xr:uid="{B115F3FA-CB69-4E9D-84F8-60C6269D6DB7}"/>
    <cellStyle name="Comma 3 5 3 3" xfId="1442" xr:uid="{41DCD572-0BB6-4FB5-B70B-AB8D79EC2FE0}"/>
    <cellStyle name="Comma 3 5 3 4" xfId="2563" xr:uid="{14F05B48-B9B7-479D-B85C-64EB291318A8}"/>
    <cellStyle name="Comma 3 5 4" xfId="544" xr:uid="{67BA5C5C-1ABA-4651-BD56-1E5405CF0FC3}"/>
    <cellStyle name="Comma 3 5 4 2" xfId="1666" xr:uid="{48E4F267-2BB4-41D7-AC15-F0526A7B8E5B}"/>
    <cellStyle name="Comma 3 5 4 3" xfId="2787" xr:uid="{64F80260-2DBE-48CD-A68E-63D69FC2FF29}"/>
    <cellStyle name="Comma 3 5 5" xfId="769" xr:uid="{49777913-494F-43C7-BD46-6208304B3C3F}"/>
    <cellStyle name="Comma 3 5 5 2" xfId="1891" xr:uid="{F5059C13-FCC7-41D6-A9D2-E9AD41F5995D}"/>
    <cellStyle name="Comma 3 5 5 3" xfId="3011" xr:uid="{3223B925-936F-4930-B758-27D774E55556}"/>
    <cellStyle name="Comma 3 5 6" xfId="1218" xr:uid="{C651C960-A948-4679-AEFE-9BACDD6ADC0E}"/>
    <cellStyle name="Comma 3 5 7" xfId="2339" xr:uid="{C994C1FD-CFD5-4F1D-B000-F32FF82ACE06}"/>
    <cellStyle name="Comma 3 6" xfId="126" xr:uid="{7AD033D5-E862-43EB-A90D-DC9A24594CE8}"/>
    <cellStyle name="Comma 3 6 2" xfId="351" xr:uid="{9E934DE0-D059-412E-837C-675BFA7C28A1}"/>
    <cellStyle name="Comma 3 6 2 2" xfId="1025" xr:uid="{EF0F3864-6DC5-44D5-8A07-07BC42E4ADA7}"/>
    <cellStyle name="Comma 3 6 2 2 2" xfId="2147" xr:uid="{C8025534-C99B-4765-B2FF-C306B17E05AD}"/>
    <cellStyle name="Comma 3 6 2 2 3" xfId="3267" xr:uid="{1D17692D-172E-4018-8229-3B4DD81CC472}"/>
    <cellStyle name="Comma 3 6 2 3" xfId="1474" xr:uid="{B6CF39B7-39B1-41E8-88E0-28DA96287FDD}"/>
    <cellStyle name="Comma 3 6 2 4" xfId="2595" xr:uid="{1FC664A1-5BDA-4774-BE24-80CC1EA9FA97}"/>
    <cellStyle name="Comma 3 6 3" xfId="576" xr:uid="{06F1831E-5EBA-4141-8F34-1EDB6A22307E}"/>
    <cellStyle name="Comma 3 6 3 2" xfId="1698" xr:uid="{F389E786-B1C8-4692-B781-23602C39F460}"/>
    <cellStyle name="Comma 3 6 3 3" xfId="2819" xr:uid="{F4E01401-CD7B-455E-97A4-50309DF13E11}"/>
    <cellStyle name="Comma 3 6 4" xfId="801" xr:uid="{C837A9C1-2428-4125-8F89-C80D1BE40A78}"/>
    <cellStyle name="Comma 3 6 4 2" xfId="1923" xr:uid="{5098C87B-BA66-4F21-ABC2-6E892C5D54DC}"/>
    <cellStyle name="Comma 3 6 4 3" xfId="3043" xr:uid="{283ACA51-0ED0-4A32-9ED3-31702CB9F7F0}"/>
    <cellStyle name="Comma 3 6 5" xfId="1250" xr:uid="{77A9D67B-0DF2-4F0C-9CFF-5F4552BD9DC9}"/>
    <cellStyle name="Comma 3 6 6" xfId="2371" xr:uid="{9BF4F458-48B7-451F-8FC7-A16439C44FF3}"/>
    <cellStyle name="Comma 3 7" xfId="239" xr:uid="{1D7FA991-B56A-4415-9604-9D22C5995CD8}"/>
    <cellStyle name="Comma 3 7 2" xfId="913" xr:uid="{6B71E547-F1FD-4753-ADEE-96BAFF2BD243}"/>
    <cellStyle name="Comma 3 7 2 2" xfId="2035" xr:uid="{D2BA4DA1-4686-4CA9-87BA-6F8CAAE4D23A}"/>
    <cellStyle name="Comma 3 7 2 3" xfId="3155" xr:uid="{9A3FB429-347D-443B-93B2-544FFD2F0A4C}"/>
    <cellStyle name="Comma 3 7 3" xfId="1362" xr:uid="{0035D806-93AF-4583-8E4C-F7DCF9B8E48F}"/>
    <cellStyle name="Comma 3 7 4" xfId="2483" xr:uid="{F7F56C82-DCBD-476B-996C-781C186C8249}"/>
    <cellStyle name="Comma 3 8" xfId="464" xr:uid="{4DC8E48D-ADAB-431D-B894-803D6786E4FE}"/>
    <cellStyle name="Comma 3 8 2" xfId="1586" xr:uid="{26D5669F-1C13-4002-A6DB-1501D1D5A34A}"/>
    <cellStyle name="Comma 3 8 3" xfId="2707" xr:uid="{D8B050CD-3D79-4B56-B9E0-AF7D415BE433}"/>
    <cellStyle name="Comma 3 9" xfId="689" xr:uid="{FBF2DE66-CB2E-43B8-8580-3E4BBB834124}"/>
    <cellStyle name="Comma 3 9 2" xfId="1811" xr:uid="{CB541C6F-634A-4FB0-99D3-161DD648CEA5}"/>
    <cellStyle name="Comma 3 9 3" xfId="2931" xr:uid="{49624F59-0AA6-4C2C-8342-265397C13182}"/>
    <cellStyle name="Comma 4" xfId="22" xr:uid="{4D97AFE7-B018-4D3D-9666-5CE3E8BEC9D3}"/>
    <cellStyle name="Comma 4 2" xfId="70" xr:uid="{AB6A79BD-1633-47AE-BE01-0386D5640575}"/>
    <cellStyle name="Comma 4 2 2" xfId="182" xr:uid="{4A507ECA-730F-4ACD-9998-96F2BEE5E2E8}"/>
    <cellStyle name="Comma 4 2 2 2" xfId="407" xr:uid="{6E9ED8CF-FD00-4A53-BDB8-55AE6A6EDFAB}"/>
    <cellStyle name="Comma 4 2 2 2 2" xfId="1081" xr:uid="{E638E8E6-2084-4224-BE7A-D333A34DB82F}"/>
    <cellStyle name="Comma 4 2 2 2 2 2" xfId="2203" xr:uid="{3B7A8B92-FD69-4C3E-B5D4-014426A7192B}"/>
    <cellStyle name="Comma 4 2 2 2 2 3" xfId="3323" xr:uid="{11F9F333-528C-4C3D-9BBA-7C44058D0A13}"/>
    <cellStyle name="Comma 4 2 2 2 3" xfId="1530" xr:uid="{01582BE4-5C3F-488B-A1D1-2F111C58EC71}"/>
    <cellStyle name="Comma 4 2 2 2 4" xfId="2651" xr:uid="{D97F5F7D-A0C3-49C2-A4D2-380259E80DA8}"/>
    <cellStyle name="Comma 4 2 2 3" xfId="632" xr:uid="{059CC2C6-D894-461B-AE78-C5957FC6E6D3}"/>
    <cellStyle name="Comma 4 2 2 3 2" xfId="1754" xr:uid="{093A9835-5E71-4EC6-982B-E0CE71952094}"/>
    <cellStyle name="Comma 4 2 2 3 3" xfId="2875" xr:uid="{0B708A83-6713-4B7D-8CA9-565F95B746B6}"/>
    <cellStyle name="Comma 4 2 2 4" xfId="857" xr:uid="{A065781D-4A97-4D88-9F1F-CDF531DDDAEE}"/>
    <cellStyle name="Comma 4 2 2 4 2" xfId="1979" xr:uid="{E905831D-13E3-41AF-8798-2DA0BEF3AAED}"/>
    <cellStyle name="Comma 4 2 2 4 3" xfId="3099" xr:uid="{C879426D-1EED-4776-ADC2-B94A796AAF6E}"/>
    <cellStyle name="Comma 4 2 2 5" xfId="1306" xr:uid="{4401BF3E-855C-43E6-8EBA-4B3B4F34F3CD}"/>
    <cellStyle name="Comma 4 2 2 6" xfId="2427" xr:uid="{2047D7A5-C2DA-42FB-B229-712A3CE3282A}"/>
    <cellStyle name="Comma 4 2 3" xfId="295" xr:uid="{25512098-C690-4355-9F20-9C11667EA6E0}"/>
    <cellStyle name="Comma 4 2 3 2" xfId="969" xr:uid="{3C0B4597-E7A9-4945-9ED8-141253011B7F}"/>
    <cellStyle name="Comma 4 2 3 2 2" xfId="2091" xr:uid="{8C57273C-C4C7-4ADF-BEB9-26884C43AB2C}"/>
    <cellStyle name="Comma 4 2 3 2 3" xfId="3211" xr:uid="{3677B02F-B61E-495B-91E6-894C4DE70951}"/>
    <cellStyle name="Comma 4 2 3 3" xfId="1418" xr:uid="{5A504033-BCB5-45BF-9E33-825772EACD40}"/>
    <cellStyle name="Comma 4 2 3 4" xfId="2539" xr:uid="{B01CE84A-C580-4ABA-BC28-3533167FA438}"/>
    <cellStyle name="Comma 4 2 4" xfId="520" xr:uid="{7914D78F-597A-44A3-B6B4-790CEF13A1B3}"/>
    <cellStyle name="Comma 4 2 4 2" xfId="1642" xr:uid="{158CE7AA-1EF4-49C4-870C-C86ABAD09C0C}"/>
    <cellStyle name="Comma 4 2 4 3" xfId="2763" xr:uid="{047FEE1B-E4FC-44B0-A20B-066655AF1423}"/>
    <cellStyle name="Comma 4 2 5" xfId="745" xr:uid="{EB3705D3-9FD7-41DB-A80B-B4CC2F201C36}"/>
    <cellStyle name="Comma 4 2 5 2" xfId="1867" xr:uid="{1496830E-C7D4-4294-8D8A-9E516DEF9835}"/>
    <cellStyle name="Comma 4 2 5 3" xfId="2987" xr:uid="{16B8F10F-23A3-406D-B057-2045E6F83E03}"/>
    <cellStyle name="Comma 4 2 6" xfId="1194" xr:uid="{550B4176-14E3-4AE7-85AE-9B08A784AF6F}"/>
    <cellStyle name="Comma 4 2 7" xfId="2315" xr:uid="{29AFF150-A19B-43EF-B8E6-EC15B4D75068}"/>
    <cellStyle name="Comma 4 3" xfId="102" xr:uid="{B39A473D-6CFE-458A-9B72-A51D81A0A0A6}"/>
    <cellStyle name="Comma 4 3 2" xfId="214" xr:uid="{D8C407F2-ED46-4A26-84DA-0C81D05BA31F}"/>
    <cellStyle name="Comma 4 3 2 2" xfId="439" xr:uid="{B591C48C-612F-4AE3-BA55-9A380084F689}"/>
    <cellStyle name="Comma 4 3 2 2 2" xfId="1113" xr:uid="{D86B87FD-F57B-44AA-8398-C6FCD2863333}"/>
    <cellStyle name="Comma 4 3 2 2 2 2" xfId="2235" xr:uid="{188C55C0-13FF-4A53-B8EF-9270A6594EB1}"/>
    <cellStyle name="Comma 4 3 2 2 2 3" xfId="3355" xr:uid="{B74582EE-9FE5-4FF8-9C27-AF7693F219A8}"/>
    <cellStyle name="Comma 4 3 2 2 3" xfId="1562" xr:uid="{7F4CF5B7-6650-4BEE-925B-1FD6E66C8738}"/>
    <cellStyle name="Comma 4 3 2 2 4" xfId="2683" xr:uid="{BBF2D362-7C98-46A1-894A-3635BA859477}"/>
    <cellStyle name="Comma 4 3 2 3" xfId="664" xr:uid="{7896CA6A-EF71-41AC-8A8B-F5E4E0D6B173}"/>
    <cellStyle name="Comma 4 3 2 3 2" xfId="1786" xr:uid="{0BAC9696-CAB3-43C1-BCF9-CDD852783CAC}"/>
    <cellStyle name="Comma 4 3 2 3 3" xfId="2907" xr:uid="{FC0D633E-1BC3-4579-A391-C942D4F2C885}"/>
    <cellStyle name="Comma 4 3 2 4" xfId="889" xr:uid="{F90CDA29-8CC3-4FA7-AB61-F5A79B0EF182}"/>
    <cellStyle name="Comma 4 3 2 4 2" xfId="2011" xr:uid="{DC3AB5DD-E936-451B-ABF7-14EF2D1CF4FF}"/>
    <cellStyle name="Comma 4 3 2 4 3" xfId="3131" xr:uid="{92182644-8636-4506-AE2C-370621C98944}"/>
    <cellStyle name="Comma 4 3 2 5" xfId="1338" xr:uid="{B0DBC4AB-C4E9-46D9-9728-7565E1207183}"/>
    <cellStyle name="Comma 4 3 2 6" xfId="2459" xr:uid="{C895DA6C-0C83-4DCD-A134-96EF9962DB1A}"/>
    <cellStyle name="Comma 4 3 3" xfId="327" xr:uid="{4BEDB128-9272-4FCD-8AD6-042E0032420C}"/>
    <cellStyle name="Comma 4 3 3 2" xfId="1001" xr:uid="{FA9B6253-02E3-43BA-8C7B-6F3BF4B9B954}"/>
    <cellStyle name="Comma 4 3 3 2 2" xfId="2123" xr:uid="{E5211EF3-AB60-42C1-9695-3F82DB7785AB}"/>
    <cellStyle name="Comma 4 3 3 2 3" xfId="3243" xr:uid="{BE6AE45B-9054-4207-9BB2-54E2EC8FCCF1}"/>
    <cellStyle name="Comma 4 3 3 3" xfId="1450" xr:uid="{238D51DB-6401-49AC-9579-A490B9FE72AE}"/>
    <cellStyle name="Comma 4 3 3 4" xfId="2571" xr:uid="{14230B3C-2154-4675-8D80-712A793073DF}"/>
    <cellStyle name="Comma 4 3 4" xfId="552" xr:uid="{5E31461D-CAAA-4337-A876-10148993EA0F}"/>
    <cellStyle name="Comma 4 3 4 2" xfId="1674" xr:uid="{9D5E8A1F-228E-45C2-BF29-58B530192D70}"/>
    <cellStyle name="Comma 4 3 4 3" xfId="2795" xr:uid="{80EF2186-CAD0-414E-9810-B36E8444A44D}"/>
    <cellStyle name="Comma 4 3 5" xfId="777" xr:uid="{2954C72B-7546-466D-ACC0-C52C8DC7A24A}"/>
    <cellStyle name="Comma 4 3 5 2" xfId="1899" xr:uid="{8456B638-DAA4-41D8-8201-EDDA69CA7247}"/>
    <cellStyle name="Comma 4 3 5 3" xfId="3019" xr:uid="{CECCBBC5-32C1-49AB-8CEA-CB88EBFAE621}"/>
    <cellStyle name="Comma 4 3 6" xfId="1226" xr:uid="{CCAA8BF5-59B4-4EBC-82EC-5EAA59CBE447}"/>
    <cellStyle name="Comma 4 3 7" xfId="2347" xr:uid="{9EFD59F3-9193-4E35-89F3-EB71038F61CA}"/>
    <cellStyle name="Comma 4 4" xfId="134" xr:uid="{D70E9B94-4E7C-44F0-8B70-23C935AF657D}"/>
    <cellStyle name="Comma 4 4 2" xfId="359" xr:uid="{5C68D2EE-22CB-47EA-B20D-F75C8B32688E}"/>
    <cellStyle name="Comma 4 4 2 2" xfId="1033" xr:uid="{D8FFAE31-FC6D-4999-92D6-BE3D81D77FD8}"/>
    <cellStyle name="Comma 4 4 2 2 2" xfId="2155" xr:uid="{FD5E5C0D-504A-4787-8410-C958A6E76B47}"/>
    <cellStyle name="Comma 4 4 2 2 3" xfId="3275" xr:uid="{631645F6-F355-40C3-AB3E-C1EE4DD83657}"/>
    <cellStyle name="Comma 4 4 2 3" xfId="1482" xr:uid="{4D49AF47-7443-454A-9F5C-37761C6BBCDF}"/>
    <cellStyle name="Comma 4 4 2 4" xfId="2603" xr:uid="{9085E804-999C-4F00-8018-5C6C20C75E81}"/>
    <cellStyle name="Comma 4 4 3" xfId="584" xr:uid="{7E4FAEB3-404A-4A12-91A3-05C2A70D0E24}"/>
    <cellStyle name="Comma 4 4 3 2" xfId="1706" xr:uid="{3E85E7A3-510F-486C-A69B-E92FD81CBFAC}"/>
    <cellStyle name="Comma 4 4 3 3" xfId="2827" xr:uid="{63F93EE0-2185-4F33-9723-FE962623CF3A}"/>
    <cellStyle name="Comma 4 4 4" xfId="809" xr:uid="{7055CC4D-F7B1-4FA3-B743-85EE331388C3}"/>
    <cellStyle name="Comma 4 4 4 2" xfId="1931" xr:uid="{8E71AD76-CEE8-4B0B-9FCD-F6063A77381B}"/>
    <cellStyle name="Comma 4 4 4 3" xfId="3051" xr:uid="{98940618-4DE2-4504-B50D-3EEFFEA881AA}"/>
    <cellStyle name="Comma 4 4 5" xfId="1258" xr:uid="{8E48033C-8197-4834-8C08-D5420F0EE966}"/>
    <cellStyle name="Comma 4 4 6" xfId="2379" xr:uid="{762EDBB7-5BA8-44BF-8395-14D6C62C900A}"/>
    <cellStyle name="Comma 4 5" xfId="247" xr:uid="{9AC632C8-4340-4FD3-AB10-9987916BA2BD}"/>
    <cellStyle name="Comma 4 5 2" xfId="921" xr:uid="{3B37533F-73FF-4A3A-96DE-0645DF9ABA6E}"/>
    <cellStyle name="Comma 4 5 2 2" xfId="2043" xr:uid="{24815292-FA6D-4D0B-9725-D80D86ECB00E}"/>
    <cellStyle name="Comma 4 5 2 3" xfId="3163" xr:uid="{D682B7E7-01F0-4AF5-BB62-BDFF7081C4CE}"/>
    <cellStyle name="Comma 4 5 3" xfId="1370" xr:uid="{84725318-C80A-49C5-B64E-9768B9A042CD}"/>
    <cellStyle name="Comma 4 5 4" xfId="2491" xr:uid="{DECE4C45-C206-4EBF-B18A-D28AF9D4E07F}"/>
    <cellStyle name="Comma 4 6" xfId="472" xr:uid="{7B05F677-BCD3-40E1-9E14-7C55E715A5F3}"/>
    <cellStyle name="Comma 4 6 2" xfId="1594" xr:uid="{F71CCE7B-1BCC-4E45-B0C0-D13B6FB859A7}"/>
    <cellStyle name="Comma 4 6 3" xfId="2715" xr:uid="{548155E0-91CD-4F56-B8BF-12FE5B69CD34}"/>
    <cellStyle name="Comma 4 7" xfId="697" xr:uid="{82101858-70F2-4349-B6C4-F197D9D51F1B}"/>
    <cellStyle name="Comma 4 7 2" xfId="1819" xr:uid="{63D78F28-0ED8-4AA1-9A67-8A7A174A13CC}"/>
    <cellStyle name="Comma 4 7 3" xfId="2939" xr:uid="{BECF2687-34B9-4B0E-92E9-4EF97715F007}"/>
    <cellStyle name="Comma 4 8" xfId="1146" xr:uid="{6E86808D-96D7-4916-BA7B-D8DBDDE59A1D}"/>
    <cellStyle name="Comma 4 9" xfId="2267" xr:uid="{51505B6A-1DBE-4188-BE47-703D351C5CF6}"/>
    <cellStyle name="Comma 5" xfId="34" xr:uid="{2BBABFCD-3BEA-4936-89EB-719FB1B033B7}"/>
    <cellStyle name="Comma 5 2" xfId="146" xr:uid="{24FC81F3-BE33-4DAB-8C4A-7C3C16444EC4}"/>
    <cellStyle name="Comma 5 2 2" xfId="371" xr:uid="{FFFF6AE8-FB1A-4A44-AC53-AA2251B3F1F5}"/>
    <cellStyle name="Comma 5 2 2 2" xfId="1045" xr:uid="{CB2B8083-3B66-403D-9A5C-D988A8100222}"/>
    <cellStyle name="Comma 5 2 2 2 2" xfId="2167" xr:uid="{4C684F58-7AE0-4A81-BBB9-A3AEDCF85A99}"/>
    <cellStyle name="Comma 5 2 2 2 3" xfId="3287" xr:uid="{979A5CD5-56B3-49A3-B6EC-9F551168212A}"/>
    <cellStyle name="Comma 5 2 2 3" xfId="1494" xr:uid="{5ACB18E6-8703-4534-B980-14E3D9BCF739}"/>
    <cellStyle name="Comma 5 2 2 4" xfId="2615" xr:uid="{5E45F2E3-D02A-4BBF-9ECE-02D9C380C981}"/>
    <cellStyle name="Comma 5 2 3" xfId="596" xr:uid="{FADF98D4-74A6-4BC5-8AA8-DD2D388184C2}"/>
    <cellStyle name="Comma 5 2 3 2" xfId="1718" xr:uid="{CD9A42F7-3ED2-48D2-9E48-70935049EB50}"/>
    <cellStyle name="Comma 5 2 3 3" xfId="2839" xr:uid="{8F47C24A-B550-4452-8E90-742507462A6F}"/>
    <cellStyle name="Comma 5 2 4" xfId="821" xr:uid="{6A60509E-7458-45EE-9DB0-1609DBDF3E32}"/>
    <cellStyle name="Comma 5 2 4 2" xfId="1943" xr:uid="{4136699A-C679-4EDE-87CB-87E754F1A8F5}"/>
    <cellStyle name="Comma 5 2 4 3" xfId="3063" xr:uid="{7051451A-7932-4880-913A-E1ACE2310D2B}"/>
    <cellStyle name="Comma 5 2 5" xfId="1270" xr:uid="{B8B84FD3-0169-4AC2-8649-C309BAE7C8CB}"/>
    <cellStyle name="Comma 5 2 6" xfId="2391" xr:uid="{79B9823B-C03D-4B7C-ADB8-F22B29CE1BEB}"/>
    <cellStyle name="Comma 5 3" xfId="259" xr:uid="{7FB28260-C94E-42EF-9D28-28C3AD30A7DF}"/>
    <cellStyle name="Comma 5 3 2" xfId="933" xr:uid="{941135FC-D794-42FB-8414-97FF328CD4E8}"/>
    <cellStyle name="Comma 5 3 2 2" xfId="2055" xr:uid="{6A1CB3B8-73AC-4ED1-B3C8-06284A4FCB5B}"/>
    <cellStyle name="Comma 5 3 2 3" xfId="3175" xr:uid="{D3D0572B-F608-468B-BDED-CBFA8701C47A}"/>
    <cellStyle name="Comma 5 3 3" xfId="1382" xr:uid="{BE93AAF6-9ADC-48EE-8976-F483EF851E4F}"/>
    <cellStyle name="Comma 5 3 4" xfId="2503" xr:uid="{B9EABCEF-7DB4-47DB-BA04-0D5AC12DB2F3}"/>
    <cellStyle name="Comma 5 4" xfId="484" xr:uid="{5905F09C-3251-4A66-A43A-D91755DE9473}"/>
    <cellStyle name="Comma 5 4 2" xfId="1606" xr:uid="{F51A00F1-C25B-48DA-A8D9-791F68E4E412}"/>
    <cellStyle name="Comma 5 4 3" xfId="2727" xr:uid="{BE01ADBD-4D65-4E21-8AAF-3436511D921E}"/>
    <cellStyle name="Comma 5 5" xfId="709" xr:uid="{8499E6AF-8979-4955-9418-31413813A6D3}"/>
    <cellStyle name="Comma 5 5 2" xfId="1831" xr:uid="{5EFF28A3-A763-45B3-B11B-51D5C21BA8E4}"/>
    <cellStyle name="Comma 5 5 3" xfId="2951" xr:uid="{42717632-C3BA-4BB4-AFE2-23CC9A134B9C}"/>
    <cellStyle name="Comma 5 6" xfId="1158" xr:uid="{05108B72-4275-41FF-BFCB-A02EE3C4BA33}"/>
    <cellStyle name="Comma 5 7" xfId="2279" xr:uid="{8BA6127C-E484-4AB1-8342-82EF02BF6832}"/>
    <cellStyle name="Comma 6" xfId="54" xr:uid="{AC0E4050-96B5-4496-9211-68A8C34522C9}"/>
    <cellStyle name="Comma 6 2" xfId="166" xr:uid="{3DA8D2B7-2A8A-4C8C-AA44-8F3F0F4FE2A5}"/>
    <cellStyle name="Comma 6 2 2" xfId="391" xr:uid="{CBF70F87-C174-4B94-AF6B-5C32C1DCB476}"/>
    <cellStyle name="Comma 6 2 2 2" xfId="1065" xr:uid="{B537A8A7-1EF1-4C30-B989-41D7E41198A8}"/>
    <cellStyle name="Comma 6 2 2 2 2" xfId="2187" xr:uid="{85E0A6A7-F94A-43A5-B01A-8D81D1D619A6}"/>
    <cellStyle name="Comma 6 2 2 2 3" xfId="3307" xr:uid="{99AE353F-0374-407F-B7DB-3E5AFAC5EFE3}"/>
    <cellStyle name="Comma 6 2 2 3" xfId="1514" xr:uid="{4FFC930F-0697-46B1-A8FA-BE0DDECAB0D0}"/>
    <cellStyle name="Comma 6 2 2 4" xfId="2635" xr:uid="{39D3EC0C-1BB4-4D81-8E02-7776A3BC856E}"/>
    <cellStyle name="Comma 6 2 3" xfId="616" xr:uid="{2ABC4CC9-1853-4F30-8120-1E67875D2D2D}"/>
    <cellStyle name="Comma 6 2 3 2" xfId="1738" xr:uid="{BE53C79C-F925-433B-B2A0-95722D6C8FD9}"/>
    <cellStyle name="Comma 6 2 3 3" xfId="2859" xr:uid="{0554EFE8-4EB5-41D5-A87E-196DECF61622}"/>
    <cellStyle name="Comma 6 2 4" xfId="841" xr:uid="{1A8337BA-590D-4FD0-B978-F35F8FE3410C}"/>
    <cellStyle name="Comma 6 2 4 2" xfId="1963" xr:uid="{B1E6D4D9-A9AF-405C-98A5-7D782FE4D42F}"/>
    <cellStyle name="Comma 6 2 4 3" xfId="3083" xr:uid="{9D97E246-AB47-470A-8937-AFDE3A5A213F}"/>
    <cellStyle name="Comma 6 2 5" xfId="1290" xr:uid="{9B3D12F0-43F9-4181-A260-741638E6D758}"/>
    <cellStyle name="Comma 6 2 6" xfId="2411" xr:uid="{CF03FC85-F694-4673-B733-9E5EA9E15895}"/>
    <cellStyle name="Comma 6 3" xfId="279" xr:uid="{0CA45B27-8D54-4C4D-89A9-A3491D3FF271}"/>
    <cellStyle name="Comma 6 3 2" xfId="953" xr:uid="{3267E99A-58B1-46BD-BB6C-10E66C6D6950}"/>
    <cellStyle name="Comma 6 3 2 2" xfId="2075" xr:uid="{EF6F7623-43DA-4674-9463-CC939C9C5821}"/>
    <cellStyle name="Comma 6 3 2 3" xfId="3195" xr:uid="{7DAC9204-1AAE-4231-AA07-6D13FA29E202}"/>
    <cellStyle name="Comma 6 3 3" xfId="1402" xr:uid="{37C90A08-DD73-472E-A765-0A1DBCDA5F2E}"/>
    <cellStyle name="Comma 6 3 4" xfId="2523" xr:uid="{050DF24E-BA38-496F-B114-31A5A963A7D5}"/>
    <cellStyle name="Comma 6 4" xfId="504" xr:uid="{B2D11AE8-FF95-44C8-9BEA-DA98F32E547A}"/>
    <cellStyle name="Comma 6 4 2" xfId="1626" xr:uid="{F1B2A268-0BD4-4F8D-B76B-0F50C2202AF9}"/>
    <cellStyle name="Comma 6 4 3" xfId="2747" xr:uid="{A5DFBB58-547D-46CA-8244-A3F3F920D647}"/>
    <cellStyle name="Comma 6 5" xfId="729" xr:uid="{FF565125-7A3E-4D56-9727-6BA4B4C28D16}"/>
    <cellStyle name="Comma 6 5 2" xfId="1851" xr:uid="{5B6AEC7F-B8AB-4CF9-B0EB-6430FD67CF55}"/>
    <cellStyle name="Comma 6 5 3" xfId="2971" xr:uid="{0ADBF8A3-32CB-4A4B-B314-5060C5FF5817}"/>
    <cellStyle name="Comma 6 6" xfId="1178" xr:uid="{775C12BF-8DCB-418E-94D5-D3A506BB3539}"/>
    <cellStyle name="Comma 6 7" xfId="2299" xr:uid="{BDA0CDB6-EB97-4E71-AC56-61E26E54C062}"/>
    <cellStyle name="Comma 7" xfId="86" xr:uid="{069AA559-5CE6-4C3C-9ABC-66F0476328CE}"/>
    <cellStyle name="Comma 7 2" xfId="198" xr:uid="{AE643808-9C8C-40EA-BBBA-C8935CAB7ED7}"/>
    <cellStyle name="Comma 7 2 2" xfId="423" xr:uid="{54445CFF-928E-40D0-BA95-C086F376D32C}"/>
    <cellStyle name="Comma 7 2 2 2" xfId="1097" xr:uid="{18557C34-924D-4A5B-808A-7F64A4CB66FF}"/>
    <cellStyle name="Comma 7 2 2 2 2" xfId="2219" xr:uid="{D169472A-0069-427F-83DD-F4688D6B08C8}"/>
    <cellStyle name="Comma 7 2 2 2 3" xfId="3339" xr:uid="{217F9183-03C3-4131-ACAC-4926E0DB4FA5}"/>
    <cellStyle name="Comma 7 2 2 3" xfId="1546" xr:uid="{6BF4B210-A174-4E0D-97F4-7578EE0E8C34}"/>
    <cellStyle name="Comma 7 2 2 4" xfId="2667" xr:uid="{DE938028-F57E-4FE0-96E3-5C9ACAF4B548}"/>
    <cellStyle name="Comma 7 2 3" xfId="648" xr:uid="{DC71B992-7198-4857-8BFB-54D2C852F731}"/>
    <cellStyle name="Comma 7 2 3 2" xfId="1770" xr:uid="{26EFCC2E-A470-46A1-91EA-394A64CCDDE6}"/>
    <cellStyle name="Comma 7 2 3 3" xfId="2891" xr:uid="{1C606FCD-3419-480C-8712-8F5660202E62}"/>
    <cellStyle name="Comma 7 2 4" xfId="873" xr:uid="{36AF618C-0494-49F4-ACB1-D15C584DC9B9}"/>
    <cellStyle name="Comma 7 2 4 2" xfId="1995" xr:uid="{533BE725-C41C-4AB4-AE94-64485A4D53C7}"/>
    <cellStyle name="Comma 7 2 4 3" xfId="3115" xr:uid="{E138FE37-104C-4937-A0D5-3BA85928BE62}"/>
    <cellStyle name="Comma 7 2 5" xfId="1322" xr:uid="{2738CA0F-DB6F-4E31-9698-E33861F3604D}"/>
    <cellStyle name="Comma 7 2 6" xfId="2443" xr:uid="{456523E5-F065-4E63-8AE1-6D849D8C67DF}"/>
    <cellStyle name="Comma 7 3" xfId="311" xr:uid="{23498866-E3A4-48F5-A062-A76DEC764017}"/>
    <cellStyle name="Comma 7 3 2" xfId="985" xr:uid="{D12DA188-DC57-4934-81A6-5D21C31C7A65}"/>
    <cellStyle name="Comma 7 3 2 2" xfId="2107" xr:uid="{760B0422-C0ED-42A8-BF4B-8A0E3AD061CE}"/>
    <cellStyle name="Comma 7 3 2 3" xfId="3227" xr:uid="{3CC0565E-936E-4E49-9221-A0203F6B7ECD}"/>
    <cellStyle name="Comma 7 3 3" xfId="1434" xr:uid="{69273FCD-CA21-4E69-AEA4-6B2C662E7C3E}"/>
    <cellStyle name="Comma 7 3 4" xfId="2555" xr:uid="{55CBFDBA-4AB4-42B3-8137-0547A2FF50FD}"/>
    <cellStyle name="Comma 7 4" xfId="536" xr:uid="{FD0F9314-36CB-44D7-9067-A1B587B36CD1}"/>
    <cellStyle name="Comma 7 4 2" xfId="1658" xr:uid="{E1E74517-F3CB-444E-9331-29770ECEC326}"/>
    <cellStyle name="Comma 7 4 3" xfId="2779" xr:uid="{793DFB48-45A1-48E9-8193-272B783A6AE1}"/>
    <cellStyle name="Comma 7 5" xfId="761" xr:uid="{5C30DC7C-001C-47CD-80D1-482251733804}"/>
    <cellStyle name="Comma 7 5 2" xfId="1883" xr:uid="{C1B8102A-1F39-4AF5-95D2-53F46988AE70}"/>
    <cellStyle name="Comma 7 5 3" xfId="3003" xr:uid="{EC994701-EF25-491F-B8CE-D55593D0E5BE}"/>
    <cellStyle name="Comma 7 6" xfId="1210" xr:uid="{21CB297B-2CA1-41F4-8A2F-EA431B670217}"/>
    <cellStyle name="Comma 7 7" xfId="2331" xr:uid="{5D26B70B-9717-491E-A368-4B63CE8A0BB7}"/>
    <cellStyle name="Comma 8" xfId="118" xr:uid="{85AD96C8-6A8E-4CFC-86E7-2F9524B0A699}"/>
    <cellStyle name="Comma 8 2" xfId="343" xr:uid="{E2526780-AD13-4C1D-8142-86851E8ADB93}"/>
    <cellStyle name="Comma 8 2 2" xfId="1017" xr:uid="{981F8EFE-383B-4268-A1C0-E342B8324AF3}"/>
    <cellStyle name="Comma 8 2 2 2" xfId="2139" xr:uid="{2B1591AE-D648-4D2C-ABA2-9F3392092AF0}"/>
    <cellStyle name="Comma 8 2 2 3" xfId="3259" xr:uid="{8A2D1AEE-85DB-4B7D-9BB3-29EBF4D267C1}"/>
    <cellStyle name="Comma 8 2 3" xfId="1466" xr:uid="{6CAC5341-BC1C-460A-B480-86AAF66C6844}"/>
    <cellStyle name="Comma 8 2 4" xfId="2587" xr:uid="{BB191056-D30A-49A5-BA0B-41664C24345F}"/>
    <cellStyle name="Comma 8 3" xfId="568" xr:uid="{9F2067C0-42ED-46F5-89EA-1603F0327A1D}"/>
    <cellStyle name="Comma 8 3 2" xfId="1690" xr:uid="{AACB2043-7B43-4F11-A81C-B914C1A6811C}"/>
    <cellStyle name="Comma 8 3 3" xfId="2811" xr:uid="{1B2C7A36-4B11-45E0-B416-016B905C7F28}"/>
    <cellStyle name="Comma 8 4" xfId="793" xr:uid="{C240629E-61D5-4487-A591-2500B9CA203E}"/>
    <cellStyle name="Comma 8 4 2" xfId="1915" xr:uid="{4D904DD4-DE83-4405-9E32-D9C2CEEC5134}"/>
    <cellStyle name="Comma 8 4 3" xfId="3035" xr:uid="{57AE5EE8-BEAE-4A15-9DDE-A4078A81DA0B}"/>
    <cellStyle name="Comma 8 5" xfId="1242" xr:uid="{277530FA-C162-4BFC-94D2-D5217B1F45CC}"/>
    <cellStyle name="Comma 8 6" xfId="2363" xr:uid="{A32E0823-BCC9-4155-A906-8B3311B36A59}"/>
    <cellStyle name="Comma 9" xfId="231" xr:uid="{21948DC2-BF59-4714-BD84-46C956C019F9}"/>
    <cellStyle name="Comma 9 2" xfId="905" xr:uid="{8C2BBD14-0BD0-453A-916F-0BEF9954E852}"/>
    <cellStyle name="Comma 9 2 2" xfId="2027" xr:uid="{4C842203-21B1-4107-81D2-BD9E39F994FB}"/>
    <cellStyle name="Comma 9 2 3" xfId="3147" xr:uid="{4869C60B-5D35-4C4E-90DB-D0FC68770F49}"/>
    <cellStyle name="Comma 9 3" xfId="1354" xr:uid="{54BA023F-E983-4E34-A703-85930DD46925}"/>
    <cellStyle name="Comma 9 4" xfId="2475" xr:uid="{9A86700A-F525-4805-ACCC-E993BAA3AC62}"/>
    <cellStyle name="Currency 10" xfId="115" xr:uid="{AC3F6061-84E6-4F2E-AC07-BBDF980BDA13}"/>
    <cellStyle name="Currency 10 2" xfId="340" xr:uid="{FCCC554C-8BA9-494D-839D-4581D153FB77}"/>
    <cellStyle name="Currency 10 2 2" xfId="1014" xr:uid="{A270C00C-2B76-4FD3-9244-2182DA3BEB7A}"/>
    <cellStyle name="Currency 10 2 2 2" xfId="2136" xr:uid="{D747AAC3-7FFF-4D92-8E54-A6535351218B}"/>
    <cellStyle name="Currency 10 2 2 3" xfId="3256" xr:uid="{8FD6B50B-84DD-4900-AB43-D3D1BABEE2F8}"/>
    <cellStyle name="Currency 10 2 3" xfId="1463" xr:uid="{D951A7B5-02BE-49BD-82BF-BDC85FDDCF19}"/>
    <cellStyle name="Currency 10 2 4" xfId="2584" xr:uid="{AF465E02-DA30-461C-AC50-4A7B587028E7}"/>
    <cellStyle name="Currency 10 3" xfId="565" xr:uid="{D8539C00-6CFC-4D2D-A528-5E98AC926935}"/>
    <cellStyle name="Currency 10 3 2" xfId="1687" xr:uid="{5D392AE6-CA38-44C0-B114-7925AF4B1935}"/>
    <cellStyle name="Currency 10 3 3" xfId="2808" xr:uid="{A06CC46D-F786-4137-B86C-8A2F336BF494}"/>
    <cellStyle name="Currency 10 4" xfId="790" xr:uid="{1F336473-F705-456B-BCA8-C92A3E0D8CF4}"/>
    <cellStyle name="Currency 10 4 2" xfId="1912" xr:uid="{2276E1C0-B644-48F1-8986-BAC5F248FD70}"/>
    <cellStyle name="Currency 10 4 3" xfId="3032" xr:uid="{601B84C0-99F2-4BC2-B7E8-284DD799696C}"/>
    <cellStyle name="Currency 10 5" xfId="1239" xr:uid="{EF583F3E-C2B0-4B1F-9F71-39C06A5E1380}"/>
    <cellStyle name="Currency 10 6" xfId="2360" xr:uid="{73BDDEE3-6AE4-4F37-A4CC-B684FEC1422E}"/>
    <cellStyle name="Currency 11" xfId="228" xr:uid="{D7CDF8DD-DACE-40D2-AA26-151FAB463EFA}"/>
    <cellStyle name="Currency 11 2" xfId="902" xr:uid="{60A93977-A839-4713-9570-325F21335CB6}"/>
    <cellStyle name="Currency 11 2 2" xfId="2024" xr:uid="{FECB281B-11A2-4E9C-AFFA-AC729227CA3D}"/>
    <cellStyle name="Currency 11 2 3" xfId="3144" xr:uid="{89702494-461A-4C38-89D4-9DF4B30C8FA8}"/>
    <cellStyle name="Currency 11 3" xfId="1351" xr:uid="{28F3D0FC-D9B4-4A7B-89EA-E200696989F6}"/>
    <cellStyle name="Currency 11 4" xfId="2472" xr:uid="{E5589594-B2C7-4B37-AE5F-CBE7F593DA32}"/>
    <cellStyle name="Currency 12" xfId="453" xr:uid="{E733FD9A-C2DE-4555-89E4-BE356FD820EB}"/>
    <cellStyle name="Currency 12 2" xfId="1575" xr:uid="{1BB823EF-398C-442B-86BD-1BE068E32871}"/>
    <cellStyle name="Currency 12 3" xfId="2696" xr:uid="{A800A450-17A3-49D7-9541-B2C48C8A49CE}"/>
    <cellStyle name="Currency 13" xfId="678" xr:uid="{96618246-E442-42F8-AA9D-225315DD4493}"/>
    <cellStyle name="Currency 13 2" xfId="1800" xr:uid="{1250C955-BC75-4D7A-A4A9-877DF4D265CC}"/>
    <cellStyle name="Currency 13 3" xfId="2920" xr:uid="{E0142FA4-0262-4E4D-A020-B9B5B45A4C26}"/>
    <cellStyle name="Currency 14" xfId="1127" xr:uid="{DC23D2D1-35B4-408E-B62B-88F66C149F7D}"/>
    <cellStyle name="Currency 15" xfId="2248" xr:uid="{06711263-6F76-4438-B21C-7700A5206636}"/>
    <cellStyle name="Currency 2" xfId="2" xr:uid="{00000000-0005-0000-0000-000003000000}"/>
    <cellStyle name="Currency 2 10" xfId="452" xr:uid="{5A8CFF40-737B-4323-B9C5-031BA0FE880B}"/>
    <cellStyle name="Currency 2 10 2" xfId="1574" xr:uid="{5B99AEA3-DF1F-47C0-9A6E-5AD7545F55EB}"/>
    <cellStyle name="Currency 2 10 3" xfId="2695" xr:uid="{81AA0B58-8ED3-470E-9313-46EE0E24A15E}"/>
    <cellStyle name="Currency 2 11" xfId="677" xr:uid="{51E05C10-5FF0-41E1-A3C8-59F0A0505187}"/>
    <cellStyle name="Currency 2 11 2" xfId="1799" xr:uid="{C4F86CE7-7C0F-46FA-B157-54C1B655CC93}"/>
    <cellStyle name="Currency 2 11 3" xfId="2919" xr:uid="{8F303F51-1801-4A24-8A07-F91056381384}"/>
    <cellStyle name="Currency 2 12" xfId="1126" xr:uid="{AA9ACAC0-6591-4182-9E6F-5C98B5F04CCD}"/>
    <cellStyle name="Currency 2 13" xfId="2247" xr:uid="{6D1CB957-6DC4-434B-88E6-F35B8E75FE9D}"/>
    <cellStyle name="Currency 2 2" xfId="4" xr:uid="{00000000-0005-0000-0000-000004000000}"/>
    <cellStyle name="Currency 2 2 10" xfId="679" xr:uid="{BCCBFA6C-D310-47E5-B821-1E0CCF9DDA01}"/>
    <cellStyle name="Currency 2 2 10 2" xfId="1801" xr:uid="{F8CE4CCE-45B2-4E0D-830D-C9DE1C42C0E9}"/>
    <cellStyle name="Currency 2 2 10 3" xfId="2921" xr:uid="{2D4940D0-8260-41E5-BE8D-3BE6232623E7}"/>
    <cellStyle name="Currency 2 2 11" xfId="1128" xr:uid="{85ED3C4F-BB68-4CCB-8824-4EA981F299E9}"/>
    <cellStyle name="Currency 2 2 12" xfId="2249" xr:uid="{C1BC6095-5647-4C2C-85D6-C19136FC9123}"/>
    <cellStyle name="Currency 2 2 2" xfId="12" xr:uid="{F3998603-E485-4C8E-B5C9-4FB29C732BAE}"/>
    <cellStyle name="Currency 2 2 2 10" xfId="1136" xr:uid="{D7FEA88D-6A5E-4667-8559-1C403005A2AD}"/>
    <cellStyle name="Currency 2 2 2 11" xfId="2257" xr:uid="{2F076E25-8398-4EF5-9E7C-6217CE129B8B}"/>
    <cellStyle name="Currency 2 2 2 2" xfId="28" xr:uid="{7ADBA7E0-B6E4-4776-9E77-785752C14D13}"/>
    <cellStyle name="Currency 2 2 2 2 2" xfId="76" xr:uid="{4E24EF66-978D-41D8-B95A-D0F52F0DAEFA}"/>
    <cellStyle name="Currency 2 2 2 2 2 2" xfId="188" xr:uid="{3DC66A79-918B-4F36-B3BC-048A9A6A5B3A}"/>
    <cellStyle name="Currency 2 2 2 2 2 2 2" xfId="413" xr:uid="{341D347A-599B-4734-A3B0-D1055120C047}"/>
    <cellStyle name="Currency 2 2 2 2 2 2 2 2" xfId="1087" xr:uid="{1CCC6CBA-D250-42FB-84A1-9A63C9234F49}"/>
    <cellStyle name="Currency 2 2 2 2 2 2 2 2 2" xfId="2209" xr:uid="{592F98D0-F889-42CD-B1FF-C2AC37E27732}"/>
    <cellStyle name="Currency 2 2 2 2 2 2 2 2 3" xfId="3329" xr:uid="{08B1C208-20CE-4990-82F8-D4C754E3266B}"/>
    <cellStyle name="Currency 2 2 2 2 2 2 2 3" xfId="1536" xr:uid="{268BE2D4-B593-4D3B-88F6-F86A989F3911}"/>
    <cellStyle name="Currency 2 2 2 2 2 2 2 4" xfId="2657" xr:uid="{0298E261-887A-4A9B-9005-4DAA7B460152}"/>
    <cellStyle name="Currency 2 2 2 2 2 2 3" xfId="638" xr:uid="{E608E85E-0E99-4DE3-AAA8-25926840B2BB}"/>
    <cellStyle name="Currency 2 2 2 2 2 2 3 2" xfId="1760" xr:uid="{C0C9E1E8-A131-4BD7-9218-5D2033196D33}"/>
    <cellStyle name="Currency 2 2 2 2 2 2 3 3" xfId="2881" xr:uid="{358E789C-25AE-4C90-8F76-2916E63192ED}"/>
    <cellStyle name="Currency 2 2 2 2 2 2 4" xfId="863" xr:uid="{FFBF5731-0DC6-4A08-B2A6-BC4FE4D23D8E}"/>
    <cellStyle name="Currency 2 2 2 2 2 2 4 2" xfId="1985" xr:uid="{F83ABABD-8033-4621-B20D-3F3DDBF4B934}"/>
    <cellStyle name="Currency 2 2 2 2 2 2 4 3" xfId="3105" xr:uid="{79D55CBC-202B-4265-95C2-1F843021728E}"/>
    <cellStyle name="Currency 2 2 2 2 2 2 5" xfId="1312" xr:uid="{EC95F478-E3FB-4B2B-99B9-1B56D3ED77BD}"/>
    <cellStyle name="Currency 2 2 2 2 2 2 6" xfId="2433" xr:uid="{FC148C48-083A-49FB-84EC-2C02D3D6D8F8}"/>
    <cellStyle name="Currency 2 2 2 2 2 3" xfId="301" xr:uid="{F59E5135-82F7-49D1-9458-7D777F311EFC}"/>
    <cellStyle name="Currency 2 2 2 2 2 3 2" xfId="975" xr:uid="{E91A6865-DD34-4CE6-B665-99C262649EB5}"/>
    <cellStyle name="Currency 2 2 2 2 2 3 2 2" xfId="2097" xr:uid="{540C65BB-D97C-4D40-9AB2-7F3597B7EC81}"/>
    <cellStyle name="Currency 2 2 2 2 2 3 2 3" xfId="3217" xr:uid="{C53DC34C-24CE-4822-ABB4-B4855A3B38C9}"/>
    <cellStyle name="Currency 2 2 2 2 2 3 3" xfId="1424" xr:uid="{F61DF7D6-342F-4B29-B082-CEFEF248843E}"/>
    <cellStyle name="Currency 2 2 2 2 2 3 4" xfId="2545" xr:uid="{342AA7A4-97D9-4E14-BA39-65677ADAC773}"/>
    <cellStyle name="Currency 2 2 2 2 2 4" xfId="526" xr:uid="{409BCAA3-5F81-405C-8E2B-161CA6C46110}"/>
    <cellStyle name="Currency 2 2 2 2 2 4 2" xfId="1648" xr:uid="{5B914B52-5B80-4C31-B32B-B3B2F7FB694C}"/>
    <cellStyle name="Currency 2 2 2 2 2 4 3" xfId="2769" xr:uid="{B71E8B90-CC0D-463F-B16C-F17DC9D6EB6B}"/>
    <cellStyle name="Currency 2 2 2 2 2 5" xfId="751" xr:uid="{84E910F0-CDF9-41DF-8B6C-7DCCB95DEE93}"/>
    <cellStyle name="Currency 2 2 2 2 2 5 2" xfId="1873" xr:uid="{59D2067F-39F9-4C27-AB12-BA45B7499D52}"/>
    <cellStyle name="Currency 2 2 2 2 2 5 3" xfId="2993" xr:uid="{3DA63E53-0601-4BBF-B882-77FF3E3B5FFD}"/>
    <cellStyle name="Currency 2 2 2 2 2 6" xfId="1200" xr:uid="{00290374-6AB8-443F-B8C1-99DB97F9CD48}"/>
    <cellStyle name="Currency 2 2 2 2 2 7" xfId="2321" xr:uid="{311F6B82-E787-44E4-9073-4F21155CEBC7}"/>
    <cellStyle name="Currency 2 2 2 2 3" xfId="108" xr:uid="{866BE73A-7B12-4619-BE9F-CDD4DE4DB338}"/>
    <cellStyle name="Currency 2 2 2 2 3 2" xfId="220" xr:uid="{402CC8F0-A652-48A8-9124-9BC62E6B2649}"/>
    <cellStyle name="Currency 2 2 2 2 3 2 2" xfId="445" xr:uid="{0728B823-E6B4-4572-A23A-C72C20A8C5C1}"/>
    <cellStyle name="Currency 2 2 2 2 3 2 2 2" xfId="1119" xr:uid="{ADDE2DAA-A34F-4F93-8E8F-445E96A9AB55}"/>
    <cellStyle name="Currency 2 2 2 2 3 2 2 2 2" xfId="2241" xr:uid="{2CE9C3CC-02EF-45AB-B1E9-33E253602347}"/>
    <cellStyle name="Currency 2 2 2 2 3 2 2 2 3" xfId="3361" xr:uid="{3F02E760-8A34-43A0-B6B6-6F9B9309337D}"/>
    <cellStyle name="Currency 2 2 2 2 3 2 2 3" xfId="1568" xr:uid="{90135A33-EAAB-47EC-BD99-ABBE3FD88A5E}"/>
    <cellStyle name="Currency 2 2 2 2 3 2 2 4" xfId="2689" xr:uid="{2E7589B7-0699-4981-8A9E-610305C6B3E6}"/>
    <cellStyle name="Currency 2 2 2 2 3 2 3" xfId="670" xr:uid="{5015240E-2511-45DA-A395-85433AB11BF1}"/>
    <cellStyle name="Currency 2 2 2 2 3 2 3 2" xfId="1792" xr:uid="{6E8DF975-B5DD-41BF-B414-74650D39C0E6}"/>
    <cellStyle name="Currency 2 2 2 2 3 2 3 3" xfId="2913" xr:uid="{AADD7E71-4860-428F-85A7-7EBA9120958F}"/>
    <cellStyle name="Currency 2 2 2 2 3 2 4" xfId="895" xr:uid="{F7A100F9-9A0D-4D79-9BEA-8AFAB85D93C1}"/>
    <cellStyle name="Currency 2 2 2 2 3 2 4 2" xfId="2017" xr:uid="{8D12A171-6ED8-4203-9244-00B344660AAA}"/>
    <cellStyle name="Currency 2 2 2 2 3 2 4 3" xfId="3137" xr:uid="{5B670EBA-FC29-4816-A4C1-9B22A3497737}"/>
    <cellStyle name="Currency 2 2 2 2 3 2 5" xfId="1344" xr:uid="{20AA66D9-A23E-4BCB-B4A4-09781709D2A1}"/>
    <cellStyle name="Currency 2 2 2 2 3 2 6" xfId="2465" xr:uid="{ADC54FAD-180A-459E-B23B-FC22560A2DD4}"/>
    <cellStyle name="Currency 2 2 2 2 3 3" xfId="333" xr:uid="{0BCB1F33-A5F8-4549-BBDB-E80062C17487}"/>
    <cellStyle name="Currency 2 2 2 2 3 3 2" xfId="1007" xr:uid="{C03144BF-E7F2-405A-8C10-56F45E336657}"/>
    <cellStyle name="Currency 2 2 2 2 3 3 2 2" xfId="2129" xr:uid="{37A511E7-3EFC-4454-A817-E15CB8F64AEF}"/>
    <cellStyle name="Currency 2 2 2 2 3 3 2 3" xfId="3249" xr:uid="{618DFDC5-830E-4DEC-AFF2-D46AF89A52B2}"/>
    <cellStyle name="Currency 2 2 2 2 3 3 3" xfId="1456" xr:uid="{C8130E2B-7021-4B2A-B3CE-15915A944F0A}"/>
    <cellStyle name="Currency 2 2 2 2 3 3 4" xfId="2577" xr:uid="{9F0C7B30-BE88-4797-9A67-9E358FD3A84D}"/>
    <cellStyle name="Currency 2 2 2 2 3 4" xfId="558" xr:uid="{EA325373-8311-4955-ABFE-50F5370AB1E5}"/>
    <cellStyle name="Currency 2 2 2 2 3 4 2" xfId="1680" xr:uid="{1D305229-206C-4E83-A1D1-6F782F8902DA}"/>
    <cellStyle name="Currency 2 2 2 2 3 4 3" xfId="2801" xr:uid="{A39C2330-8B1E-42C6-8C3B-1A27934CCBE1}"/>
    <cellStyle name="Currency 2 2 2 2 3 5" xfId="783" xr:uid="{F27ED599-B924-4B5B-B562-DAC5B36BD266}"/>
    <cellStyle name="Currency 2 2 2 2 3 5 2" xfId="1905" xr:uid="{21D7300B-9E19-444F-9827-530947F1A32F}"/>
    <cellStyle name="Currency 2 2 2 2 3 5 3" xfId="3025" xr:uid="{4B55050C-C218-40A7-A920-C7A3E5759319}"/>
    <cellStyle name="Currency 2 2 2 2 3 6" xfId="1232" xr:uid="{DB73E70F-C94B-4F3D-B844-F64B149B4CB0}"/>
    <cellStyle name="Currency 2 2 2 2 3 7" xfId="2353" xr:uid="{E6555D5A-3C0B-4CBD-A92E-664EADD7A6E6}"/>
    <cellStyle name="Currency 2 2 2 2 4" xfId="140" xr:uid="{70F3C1FA-015D-4752-BD91-5C44188B4E8A}"/>
    <cellStyle name="Currency 2 2 2 2 4 2" xfId="365" xr:uid="{70B241B0-8A29-4803-802E-8F83E990B9B6}"/>
    <cellStyle name="Currency 2 2 2 2 4 2 2" xfId="1039" xr:uid="{F11B7C31-6D59-4789-8684-92CFAE0A0468}"/>
    <cellStyle name="Currency 2 2 2 2 4 2 2 2" xfId="2161" xr:uid="{FE7281B4-1CB9-4061-A048-F788EE7EA283}"/>
    <cellStyle name="Currency 2 2 2 2 4 2 2 3" xfId="3281" xr:uid="{6088404C-B824-4087-9AC0-4BF44154A02B}"/>
    <cellStyle name="Currency 2 2 2 2 4 2 3" xfId="1488" xr:uid="{ABE3BCBC-5E8D-4B2A-BFAD-87BDA027E8E3}"/>
    <cellStyle name="Currency 2 2 2 2 4 2 4" xfId="2609" xr:uid="{5EABB4D6-50F0-4934-9F20-FF656F54B477}"/>
    <cellStyle name="Currency 2 2 2 2 4 3" xfId="590" xr:uid="{AB93E743-46B7-4DDA-B148-B683DB55C386}"/>
    <cellStyle name="Currency 2 2 2 2 4 3 2" xfId="1712" xr:uid="{02927D9E-15B5-4F36-916E-119AA14D730C}"/>
    <cellStyle name="Currency 2 2 2 2 4 3 3" xfId="2833" xr:uid="{F1930B94-AE9E-49BF-9A5C-C123404A2DEA}"/>
    <cellStyle name="Currency 2 2 2 2 4 4" xfId="815" xr:uid="{23CC64C2-0521-4281-9C1B-9FBA1241AF29}"/>
    <cellStyle name="Currency 2 2 2 2 4 4 2" xfId="1937" xr:uid="{BA7EB8CC-19C5-4943-8667-A8406ECADCEC}"/>
    <cellStyle name="Currency 2 2 2 2 4 4 3" xfId="3057" xr:uid="{E50AE2AD-36BA-4FB5-8702-314077CEA1F8}"/>
    <cellStyle name="Currency 2 2 2 2 4 5" xfId="1264" xr:uid="{07CCD8C9-BFF2-415B-AB82-53BA6FA27550}"/>
    <cellStyle name="Currency 2 2 2 2 4 6" xfId="2385" xr:uid="{F5996310-D296-4ADE-BA16-A53EB4D4F412}"/>
    <cellStyle name="Currency 2 2 2 2 5" xfId="253" xr:uid="{0EC6A44E-12C5-436F-91CA-713803818E67}"/>
    <cellStyle name="Currency 2 2 2 2 5 2" xfId="927" xr:uid="{E663479A-D685-45E5-84C0-0DAAAD42362C}"/>
    <cellStyle name="Currency 2 2 2 2 5 2 2" xfId="2049" xr:uid="{E83B5986-903C-466C-B5D1-BAE5EFBD454C}"/>
    <cellStyle name="Currency 2 2 2 2 5 2 3" xfId="3169" xr:uid="{0B1A566B-5EEB-4163-B817-E78C568B664F}"/>
    <cellStyle name="Currency 2 2 2 2 5 3" xfId="1376" xr:uid="{4719DDCD-E67C-40E9-B974-326878898E28}"/>
    <cellStyle name="Currency 2 2 2 2 5 4" xfId="2497" xr:uid="{F08A1A61-26E2-4771-A217-3EC18FD64F13}"/>
    <cellStyle name="Currency 2 2 2 2 6" xfId="478" xr:uid="{2B8F1084-0A41-4AC1-A9E1-402D7C9B44EB}"/>
    <cellStyle name="Currency 2 2 2 2 6 2" xfId="1600" xr:uid="{74356691-A2F3-4DE8-BE7D-7DE793E62974}"/>
    <cellStyle name="Currency 2 2 2 2 6 3" xfId="2721" xr:uid="{9D94771C-F962-47FB-85FE-9965FE9ED098}"/>
    <cellStyle name="Currency 2 2 2 2 7" xfId="703" xr:uid="{B5477EAD-F551-402B-A945-190FA493BBE8}"/>
    <cellStyle name="Currency 2 2 2 2 7 2" xfId="1825" xr:uid="{6313903F-6CF5-4350-B1F2-2C323BA8C4DF}"/>
    <cellStyle name="Currency 2 2 2 2 7 3" xfId="2945" xr:uid="{F6A642EB-FB0B-4881-91D7-147C70D67F35}"/>
    <cellStyle name="Currency 2 2 2 2 8" xfId="1152" xr:uid="{43E81E86-159E-4C20-8F5F-06BE477A7278}"/>
    <cellStyle name="Currency 2 2 2 2 9" xfId="2273" xr:uid="{16092F27-2887-4B19-BFDD-142F662A3AC7}"/>
    <cellStyle name="Currency 2 2 2 3" xfId="44" xr:uid="{9DB493B3-554E-4BD4-B652-CEDCF3A1DC95}"/>
    <cellStyle name="Currency 2 2 2 3 2" xfId="156" xr:uid="{8FE4DB11-0900-40DC-9598-6261EC63E6BB}"/>
    <cellStyle name="Currency 2 2 2 3 2 2" xfId="381" xr:uid="{5A18A180-47A8-4B2F-B453-76579BA0531A}"/>
    <cellStyle name="Currency 2 2 2 3 2 2 2" xfId="1055" xr:uid="{BF39F6BD-FD0C-4738-8A23-2C51314384CD}"/>
    <cellStyle name="Currency 2 2 2 3 2 2 2 2" xfId="2177" xr:uid="{C8A2E530-1FF2-4EAB-AC15-BC7BCD56010D}"/>
    <cellStyle name="Currency 2 2 2 3 2 2 2 3" xfId="3297" xr:uid="{DBE66ABC-A50E-4553-A4B0-6EEB468856E2}"/>
    <cellStyle name="Currency 2 2 2 3 2 2 3" xfId="1504" xr:uid="{458CC1FF-2B79-4157-BAAE-AE73BBDFCC63}"/>
    <cellStyle name="Currency 2 2 2 3 2 2 4" xfId="2625" xr:uid="{4F4A0200-CA27-4317-A9DF-ADEDE2681859}"/>
    <cellStyle name="Currency 2 2 2 3 2 3" xfId="606" xr:uid="{3655820C-248F-4591-B9BD-D23B0E380D28}"/>
    <cellStyle name="Currency 2 2 2 3 2 3 2" xfId="1728" xr:uid="{40360619-E3F5-4644-8492-CBC112E75E7B}"/>
    <cellStyle name="Currency 2 2 2 3 2 3 3" xfId="2849" xr:uid="{49935B66-08D7-4FAA-8784-06237759FAE0}"/>
    <cellStyle name="Currency 2 2 2 3 2 4" xfId="831" xr:uid="{C80280FF-3663-43A4-AE1D-6455AD1112ED}"/>
    <cellStyle name="Currency 2 2 2 3 2 4 2" xfId="1953" xr:uid="{EF228C9F-499B-4E16-B327-CCA2B889FB28}"/>
    <cellStyle name="Currency 2 2 2 3 2 4 3" xfId="3073" xr:uid="{5FCCA0CD-2B11-4EC1-BEE5-41D1BEB0F59B}"/>
    <cellStyle name="Currency 2 2 2 3 2 5" xfId="1280" xr:uid="{6B151A3C-0E12-4BA2-AA6A-63D1BD8E23BE}"/>
    <cellStyle name="Currency 2 2 2 3 2 6" xfId="2401" xr:uid="{B5712E7C-AE30-4F9C-A70B-A66D068FCFBA}"/>
    <cellStyle name="Currency 2 2 2 3 3" xfId="269" xr:uid="{4AAC12D9-BF74-4498-9E25-438BB631552F}"/>
    <cellStyle name="Currency 2 2 2 3 3 2" xfId="943" xr:uid="{F7F20907-D032-4616-8C81-C4D39DB63772}"/>
    <cellStyle name="Currency 2 2 2 3 3 2 2" xfId="2065" xr:uid="{5F044481-C519-4999-8F4A-24ACF0799509}"/>
    <cellStyle name="Currency 2 2 2 3 3 2 3" xfId="3185" xr:uid="{D1AEAFC7-C7E6-4EA1-B8B8-1F914A784D55}"/>
    <cellStyle name="Currency 2 2 2 3 3 3" xfId="1392" xr:uid="{DB273E27-9DD6-41EF-B6B1-8987E7922287}"/>
    <cellStyle name="Currency 2 2 2 3 3 4" xfId="2513" xr:uid="{23D769EE-76C7-4C16-BAD3-5E558893EBE5}"/>
    <cellStyle name="Currency 2 2 2 3 4" xfId="494" xr:uid="{3CEDE8ED-FB98-43CC-AE06-2261170E8102}"/>
    <cellStyle name="Currency 2 2 2 3 4 2" xfId="1616" xr:uid="{C0127C3C-2BA1-4EDC-8142-566C46E2A0FE}"/>
    <cellStyle name="Currency 2 2 2 3 4 3" xfId="2737" xr:uid="{E0C32CA7-B24B-452F-BAF8-0C18B638077D}"/>
    <cellStyle name="Currency 2 2 2 3 5" xfId="719" xr:uid="{1E11EF15-0B0F-4E83-A159-3B37CD3D6AD2}"/>
    <cellStyle name="Currency 2 2 2 3 5 2" xfId="1841" xr:uid="{5753E450-8DEC-4978-A043-D2B773E4C1EF}"/>
    <cellStyle name="Currency 2 2 2 3 5 3" xfId="2961" xr:uid="{33978ED2-063D-4B8C-9ACC-C8293C064473}"/>
    <cellStyle name="Currency 2 2 2 3 6" xfId="1168" xr:uid="{41797D38-F30E-4554-8B1A-F892CEA37A5E}"/>
    <cellStyle name="Currency 2 2 2 3 7" xfId="2289" xr:uid="{8DF6A520-F428-4A2F-8CBA-FCAA3C594006}"/>
    <cellStyle name="Currency 2 2 2 4" xfId="60" xr:uid="{52490033-622B-4741-8F26-CADC8C111AF6}"/>
    <cellStyle name="Currency 2 2 2 4 2" xfId="172" xr:uid="{C9E84B4A-9873-439B-9EBB-FDD2D0AAEA74}"/>
    <cellStyle name="Currency 2 2 2 4 2 2" xfId="397" xr:uid="{9A3A414B-0238-4EE3-AB31-2FF6070184BC}"/>
    <cellStyle name="Currency 2 2 2 4 2 2 2" xfId="1071" xr:uid="{D8679171-1CFD-4A04-A3A2-2CA95710B495}"/>
    <cellStyle name="Currency 2 2 2 4 2 2 2 2" xfId="2193" xr:uid="{156FB778-1304-46A1-BF7E-1B3818BB444F}"/>
    <cellStyle name="Currency 2 2 2 4 2 2 2 3" xfId="3313" xr:uid="{E8EF8F5B-4821-4801-A82A-3B080C6CB0B6}"/>
    <cellStyle name="Currency 2 2 2 4 2 2 3" xfId="1520" xr:uid="{5A2575A5-AC6C-482E-BC35-42286FED480C}"/>
    <cellStyle name="Currency 2 2 2 4 2 2 4" xfId="2641" xr:uid="{D29E2A72-A5D8-4BD5-9824-D3E6DDBB4B0B}"/>
    <cellStyle name="Currency 2 2 2 4 2 3" xfId="622" xr:uid="{BC6A6008-D9CD-46AB-AAE8-5E8F4F6E870E}"/>
    <cellStyle name="Currency 2 2 2 4 2 3 2" xfId="1744" xr:uid="{87F3DB99-1934-4C9F-B052-25077C87A136}"/>
    <cellStyle name="Currency 2 2 2 4 2 3 3" xfId="2865" xr:uid="{13235CE3-05B9-4588-8992-6EAC9628C1C3}"/>
    <cellStyle name="Currency 2 2 2 4 2 4" xfId="847" xr:uid="{BF57E204-DD2A-4B57-B8EF-4FA6B4E245C9}"/>
    <cellStyle name="Currency 2 2 2 4 2 4 2" xfId="1969" xr:uid="{2AE9023B-C7C1-4C0A-89A9-5E3EFED955D0}"/>
    <cellStyle name="Currency 2 2 2 4 2 4 3" xfId="3089" xr:uid="{B216171B-4EFE-46B4-BB83-5BC293C9BDB2}"/>
    <cellStyle name="Currency 2 2 2 4 2 5" xfId="1296" xr:uid="{FD5B8ACB-DBD6-43AB-9573-72AF6D38FFCB}"/>
    <cellStyle name="Currency 2 2 2 4 2 6" xfId="2417" xr:uid="{FA2F93B1-E1DC-4E77-A588-9C3ED482323A}"/>
    <cellStyle name="Currency 2 2 2 4 3" xfId="285" xr:uid="{63374005-BA5F-4A0E-BE7B-7B0E8F2A2643}"/>
    <cellStyle name="Currency 2 2 2 4 3 2" xfId="959" xr:uid="{F8F2C76F-48CE-48DD-A06E-7FACEEAC7DE9}"/>
    <cellStyle name="Currency 2 2 2 4 3 2 2" xfId="2081" xr:uid="{DAA1C543-A455-4AE4-B149-F51D1C35EB2B}"/>
    <cellStyle name="Currency 2 2 2 4 3 2 3" xfId="3201" xr:uid="{36B53A8B-B1DC-4D05-BE65-4FCEC5F35564}"/>
    <cellStyle name="Currency 2 2 2 4 3 3" xfId="1408" xr:uid="{419EB1BD-6AA2-48D2-9C52-0770306EFF65}"/>
    <cellStyle name="Currency 2 2 2 4 3 4" xfId="2529" xr:uid="{D2E2A4F9-9930-47EF-A1F5-C8DB36D608DD}"/>
    <cellStyle name="Currency 2 2 2 4 4" xfId="510" xr:uid="{F143E380-A6D9-4CB2-BBC9-8B83C36F98D6}"/>
    <cellStyle name="Currency 2 2 2 4 4 2" xfId="1632" xr:uid="{A2AC12F5-D836-4F6B-826C-C06C65E461C5}"/>
    <cellStyle name="Currency 2 2 2 4 4 3" xfId="2753" xr:uid="{2DF4981F-5B32-418F-AAEA-B921A2AB7082}"/>
    <cellStyle name="Currency 2 2 2 4 5" xfId="735" xr:uid="{AAB3469C-3836-40AD-9F61-82E62151F0F0}"/>
    <cellStyle name="Currency 2 2 2 4 5 2" xfId="1857" xr:uid="{AC4C0211-DF24-406A-A1E8-1FCF59947770}"/>
    <cellStyle name="Currency 2 2 2 4 5 3" xfId="2977" xr:uid="{B3EF077A-116E-4EAD-8108-A1C87CE22DDE}"/>
    <cellStyle name="Currency 2 2 2 4 6" xfId="1184" xr:uid="{EC95E369-4865-41B2-AB10-402FED36A625}"/>
    <cellStyle name="Currency 2 2 2 4 7" xfId="2305" xr:uid="{9FC46344-3E32-41F1-A821-06109DC11A35}"/>
    <cellStyle name="Currency 2 2 2 5" xfId="92" xr:uid="{50346C84-C1BB-4CAF-B9E8-F578F65BDD25}"/>
    <cellStyle name="Currency 2 2 2 5 2" xfId="204" xr:uid="{8C0FFFC0-BFDE-4DD0-942A-F1BF7F00B432}"/>
    <cellStyle name="Currency 2 2 2 5 2 2" xfId="429" xr:uid="{C8249BD4-C0A0-48DC-AA20-95EC23D87620}"/>
    <cellStyle name="Currency 2 2 2 5 2 2 2" xfId="1103" xr:uid="{AD438FFC-F66B-403F-B32A-EAFEAE995908}"/>
    <cellStyle name="Currency 2 2 2 5 2 2 2 2" xfId="2225" xr:uid="{9F121D63-47A2-456A-A0F3-0F4469DDDCFE}"/>
    <cellStyle name="Currency 2 2 2 5 2 2 2 3" xfId="3345" xr:uid="{AD52FED0-FDA9-4966-8E03-39B369D821D3}"/>
    <cellStyle name="Currency 2 2 2 5 2 2 3" xfId="1552" xr:uid="{D41B3505-C28A-4457-88CD-72A4AC192F8D}"/>
    <cellStyle name="Currency 2 2 2 5 2 2 4" xfId="2673" xr:uid="{6CEB200D-7517-44E4-9CDD-23A28272A561}"/>
    <cellStyle name="Currency 2 2 2 5 2 3" xfId="654" xr:uid="{F550012B-25D7-42EF-B263-7FB94A8A345C}"/>
    <cellStyle name="Currency 2 2 2 5 2 3 2" xfId="1776" xr:uid="{9413E792-9DD2-4883-A591-3F7B11D445F0}"/>
    <cellStyle name="Currency 2 2 2 5 2 3 3" xfId="2897" xr:uid="{C72E2F91-6E16-4611-83A8-7E5B5E33B7CB}"/>
    <cellStyle name="Currency 2 2 2 5 2 4" xfId="879" xr:uid="{6E796A8F-3F30-417E-8587-EF422761E265}"/>
    <cellStyle name="Currency 2 2 2 5 2 4 2" xfId="2001" xr:uid="{FCE8E157-1301-46A0-8140-226656ED9E21}"/>
    <cellStyle name="Currency 2 2 2 5 2 4 3" xfId="3121" xr:uid="{3D3B2E52-563B-4287-AB42-D1542B7D5865}"/>
    <cellStyle name="Currency 2 2 2 5 2 5" xfId="1328" xr:uid="{7DA8538F-3EB3-46C0-BE21-42AD9ED3FCE9}"/>
    <cellStyle name="Currency 2 2 2 5 2 6" xfId="2449" xr:uid="{DB65B784-EC43-4848-A5F3-A8937F8A3EE1}"/>
    <cellStyle name="Currency 2 2 2 5 3" xfId="317" xr:uid="{3B936500-5AE7-4EDB-B0F4-1C66C8FED1F7}"/>
    <cellStyle name="Currency 2 2 2 5 3 2" xfId="991" xr:uid="{FD6B35D8-E4AC-44D2-9C22-2B4766FC13DB}"/>
    <cellStyle name="Currency 2 2 2 5 3 2 2" xfId="2113" xr:uid="{77D466EE-E692-45AA-83B6-944CDAEE833A}"/>
    <cellStyle name="Currency 2 2 2 5 3 2 3" xfId="3233" xr:uid="{E33F33A2-94E5-41AB-8720-0532982852FE}"/>
    <cellStyle name="Currency 2 2 2 5 3 3" xfId="1440" xr:uid="{20CE29BC-89DF-40DE-BAFF-A3B0BB477FA0}"/>
    <cellStyle name="Currency 2 2 2 5 3 4" xfId="2561" xr:uid="{9D2AFE06-76B0-4DAA-9097-E55E2072D61E}"/>
    <cellStyle name="Currency 2 2 2 5 4" xfId="542" xr:uid="{11E1CA18-ACCE-4862-B887-E733E0C22E58}"/>
    <cellStyle name="Currency 2 2 2 5 4 2" xfId="1664" xr:uid="{4ED5C72B-6CE2-4827-AB69-472496931F8D}"/>
    <cellStyle name="Currency 2 2 2 5 4 3" xfId="2785" xr:uid="{5B9394CC-8035-42F3-AE2D-CA8C09949959}"/>
    <cellStyle name="Currency 2 2 2 5 5" xfId="767" xr:uid="{73003AB8-9486-4C20-875A-649DEC9F8F33}"/>
    <cellStyle name="Currency 2 2 2 5 5 2" xfId="1889" xr:uid="{32B94F23-7DB5-4A4C-A8B4-060EFD3EB189}"/>
    <cellStyle name="Currency 2 2 2 5 5 3" xfId="3009" xr:uid="{4B7B9959-B39C-44AD-8FD6-35BB0C2A5FEB}"/>
    <cellStyle name="Currency 2 2 2 5 6" xfId="1216" xr:uid="{A4BFE513-CA9D-4834-B54B-89370CFF53A1}"/>
    <cellStyle name="Currency 2 2 2 5 7" xfId="2337" xr:uid="{FBC60B25-1C7E-498F-B8AD-CFF5A8B72C42}"/>
    <cellStyle name="Currency 2 2 2 6" xfId="124" xr:uid="{39EFF34D-864A-4F84-A1F6-7521C220ADA0}"/>
    <cellStyle name="Currency 2 2 2 6 2" xfId="349" xr:uid="{CC53C026-FC6F-4448-A0C2-544001408DFB}"/>
    <cellStyle name="Currency 2 2 2 6 2 2" xfId="1023" xr:uid="{E302624A-B2A6-4E72-8284-BD8BB810B863}"/>
    <cellStyle name="Currency 2 2 2 6 2 2 2" xfId="2145" xr:uid="{DD91028A-F947-4DAD-8790-E248B5545430}"/>
    <cellStyle name="Currency 2 2 2 6 2 2 3" xfId="3265" xr:uid="{4399F2BE-A404-4D71-8D91-6BD5670D6220}"/>
    <cellStyle name="Currency 2 2 2 6 2 3" xfId="1472" xr:uid="{36408B61-BE34-4933-8FF7-558951036D66}"/>
    <cellStyle name="Currency 2 2 2 6 2 4" xfId="2593" xr:uid="{A04BB643-5D55-4D60-80FF-96BDA459D3C2}"/>
    <cellStyle name="Currency 2 2 2 6 3" xfId="574" xr:uid="{50958E90-9BA3-4841-96D4-2B590C8DE525}"/>
    <cellStyle name="Currency 2 2 2 6 3 2" xfId="1696" xr:uid="{B3CD82E3-A5F9-40E4-8541-C7B69C11816B}"/>
    <cellStyle name="Currency 2 2 2 6 3 3" xfId="2817" xr:uid="{8BD35A40-52BF-401A-BD7A-F0F9904A226D}"/>
    <cellStyle name="Currency 2 2 2 6 4" xfId="799" xr:uid="{E03B07FF-02B0-4F46-B8B2-6CAD4DAC112F}"/>
    <cellStyle name="Currency 2 2 2 6 4 2" xfId="1921" xr:uid="{7C499EB6-2DB0-48D4-B1D0-AB0DCF455B8B}"/>
    <cellStyle name="Currency 2 2 2 6 4 3" xfId="3041" xr:uid="{6D138E0B-D0B2-4353-9032-F7BE96BCF3A2}"/>
    <cellStyle name="Currency 2 2 2 6 5" xfId="1248" xr:uid="{568FF05B-4D9E-4CD1-B678-870B29CA4D40}"/>
    <cellStyle name="Currency 2 2 2 6 6" xfId="2369" xr:uid="{10A5681D-95E0-491C-A018-BD9C10FF0293}"/>
    <cellStyle name="Currency 2 2 2 7" xfId="237" xr:uid="{3373A8A6-84E1-461C-AD88-155D824236B4}"/>
    <cellStyle name="Currency 2 2 2 7 2" xfId="911" xr:uid="{542FEE31-12E5-438E-B6EF-C49701133859}"/>
    <cellStyle name="Currency 2 2 2 7 2 2" xfId="2033" xr:uid="{B8923974-1FD2-4A94-B8AB-EB87E795E0B6}"/>
    <cellStyle name="Currency 2 2 2 7 2 3" xfId="3153" xr:uid="{BC5B5695-7BD7-489B-BF22-0515CB0DC790}"/>
    <cellStyle name="Currency 2 2 2 7 3" xfId="1360" xr:uid="{627BE16C-39BD-4620-9B7F-718739D65796}"/>
    <cellStyle name="Currency 2 2 2 7 4" xfId="2481" xr:uid="{073DE75A-DACF-43A4-A2EA-7A83373CD5B0}"/>
    <cellStyle name="Currency 2 2 2 8" xfId="462" xr:uid="{A63D227B-E210-402B-A642-507AEB194A71}"/>
    <cellStyle name="Currency 2 2 2 8 2" xfId="1584" xr:uid="{CBD1FCE0-B833-4628-B36F-9DB6CA51B29B}"/>
    <cellStyle name="Currency 2 2 2 8 3" xfId="2705" xr:uid="{77696607-E8FA-42CD-8F7B-7B092AA96760}"/>
    <cellStyle name="Currency 2 2 2 9" xfId="687" xr:uid="{A9026091-C5F9-41C1-8EB3-99E751BD7D2B}"/>
    <cellStyle name="Currency 2 2 2 9 2" xfId="1809" xr:uid="{D003B84D-B64E-46E9-B1EC-58E9D0DABE01}"/>
    <cellStyle name="Currency 2 2 2 9 3" xfId="2929" xr:uid="{9572F076-1B6B-4B97-934F-F261600B1061}"/>
    <cellStyle name="Currency 2 2 3" xfId="20" xr:uid="{546388F2-C018-4298-BBF8-DBC74F58F107}"/>
    <cellStyle name="Currency 2 2 3 2" xfId="68" xr:uid="{B29E14DB-D651-4673-B6F2-3E7C0608831A}"/>
    <cellStyle name="Currency 2 2 3 2 2" xfId="180" xr:uid="{3D2EC84B-F26A-4009-B0FD-8125A0887E5F}"/>
    <cellStyle name="Currency 2 2 3 2 2 2" xfId="405" xr:uid="{E7A82755-1616-46A6-9A3F-22E1ABEDDDB0}"/>
    <cellStyle name="Currency 2 2 3 2 2 2 2" xfId="1079" xr:uid="{476284DA-665D-4CB3-9620-BC23CF1B1EC4}"/>
    <cellStyle name="Currency 2 2 3 2 2 2 2 2" xfId="2201" xr:uid="{C013C21A-EFDC-4C2C-BCE5-72CA6A4BF1E4}"/>
    <cellStyle name="Currency 2 2 3 2 2 2 2 3" xfId="3321" xr:uid="{FCC2CB5D-143F-4A8D-9991-9D46064914BB}"/>
    <cellStyle name="Currency 2 2 3 2 2 2 3" xfId="1528" xr:uid="{ED9B85A9-25DB-438E-A8DD-A7E60FB438D1}"/>
    <cellStyle name="Currency 2 2 3 2 2 2 4" xfId="2649" xr:uid="{B2BF9B86-44F7-4290-A769-4753C6D8C56A}"/>
    <cellStyle name="Currency 2 2 3 2 2 3" xfId="630" xr:uid="{4D4D313E-30DC-40F9-915D-E2AF3CFBFD0C}"/>
    <cellStyle name="Currency 2 2 3 2 2 3 2" xfId="1752" xr:uid="{8F508949-4076-4340-909C-3F4D48557704}"/>
    <cellStyle name="Currency 2 2 3 2 2 3 3" xfId="2873" xr:uid="{2E0EE029-A9E0-4F59-B14D-D038124B34E4}"/>
    <cellStyle name="Currency 2 2 3 2 2 4" xfId="855" xr:uid="{2693DF09-D1A4-48C3-9650-8DA28F74B498}"/>
    <cellStyle name="Currency 2 2 3 2 2 4 2" xfId="1977" xr:uid="{65BB063A-8B04-4BA1-99B0-868EE1208D09}"/>
    <cellStyle name="Currency 2 2 3 2 2 4 3" xfId="3097" xr:uid="{B8654A53-5DC1-4A17-9C5E-3843F3238E69}"/>
    <cellStyle name="Currency 2 2 3 2 2 5" xfId="1304" xr:uid="{9E8357DC-959B-4778-B170-9FD6771F1DBE}"/>
    <cellStyle name="Currency 2 2 3 2 2 6" xfId="2425" xr:uid="{7CBFB9D9-34BC-4E96-A56D-4016762F672E}"/>
    <cellStyle name="Currency 2 2 3 2 3" xfId="293" xr:uid="{51759ED5-3651-419E-85A7-0B4CBDD9D9F3}"/>
    <cellStyle name="Currency 2 2 3 2 3 2" xfId="967" xr:uid="{6CBCA1D5-FE25-4770-A9E2-7C6613BD51B6}"/>
    <cellStyle name="Currency 2 2 3 2 3 2 2" xfId="2089" xr:uid="{4A51A51C-2694-4F63-842B-DF02970C9F08}"/>
    <cellStyle name="Currency 2 2 3 2 3 2 3" xfId="3209" xr:uid="{188EB970-F3A4-4886-B699-485A0A19B137}"/>
    <cellStyle name="Currency 2 2 3 2 3 3" xfId="1416" xr:uid="{AE752BF6-24A2-4ED0-A2D6-D0B97ABED0AF}"/>
    <cellStyle name="Currency 2 2 3 2 3 4" xfId="2537" xr:uid="{62EEDFA7-A32D-4551-A57F-26CE108036BE}"/>
    <cellStyle name="Currency 2 2 3 2 4" xfId="518" xr:uid="{8CDBB364-C230-4583-94B2-96E3C1F0A533}"/>
    <cellStyle name="Currency 2 2 3 2 4 2" xfId="1640" xr:uid="{1ED7938D-455E-4A98-9B78-5D44F9ED3091}"/>
    <cellStyle name="Currency 2 2 3 2 4 3" xfId="2761" xr:uid="{1F027090-0F43-4253-A768-D0991256F4B9}"/>
    <cellStyle name="Currency 2 2 3 2 5" xfId="743" xr:uid="{480D02B4-E87B-4703-9CAE-1D990477F81D}"/>
    <cellStyle name="Currency 2 2 3 2 5 2" xfId="1865" xr:uid="{208D54E3-6C8A-423E-A406-4C34186EF977}"/>
    <cellStyle name="Currency 2 2 3 2 5 3" xfId="2985" xr:uid="{E97490D6-E8D3-41D2-B533-13AB268CADD3}"/>
    <cellStyle name="Currency 2 2 3 2 6" xfId="1192" xr:uid="{94B30187-35DB-485E-A802-85F715B1EA91}"/>
    <cellStyle name="Currency 2 2 3 2 7" xfId="2313" xr:uid="{EC5D1715-6729-4CC5-A08B-E29E2C10E784}"/>
    <cellStyle name="Currency 2 2 3 3" xfId="100" xr:uid="{5F57107A-5C81-4051-AE51-D311004F70D9}"/>
    <cellStyle name="Currency 2 2 3 3 2" xfId="212" xr:uid="{F83A066D-31FC-40E8-878A-322390939D26}"/>
    <cellStyle name="Currency 2 2 3 3 2 2" xfId="437" xr:uid="{AA237546-D0C7-4105-9C07-9E9E4A1810E1}"/>
    <cellStyle name="Currency 2 2 3 3 2 2 2" xfId="1111" xr:uid="{49670525-ADBD-4E59-BCC0-4DFA8FB736D3}"/>
    <cellStyle name="Currency 2 2 3 3 2 2 2 2" xfId="2233" xr:uid="{2380DB08-5DDD-44AE-B03F-F0BFBD62BC1D}"/>
    <cellStyle name="Currency 2 2 3 3 2 2 2 3" xfId="3353" xr:uid="{021C58E6-4160-4259-BF5B-7C1A55A5502D}"/>
    <cellStyle name="Currency 2 2 3 3 2 2 3" xfId="1560" xr:uid="{AB7839AA-9608-462B-8421-341D32B8C63A}"/>
    <cellStyle name="Currency 2 2 3 3 2 2 4" xfId="2681" xr:uid="{0A264869-B8C7-4C62-9D85-D6487B0B3446}"/>
    <cellStyle name="Currency 2 2 3 3 2 3" xfId="662" xr:uid="{470E2DFD-11D1-4A21-8C8D-7205F56E988A}"/>
    <cellStyle name="Currency 2 2 3 3 2 3 2" xfId="1784" xr:uid="{7B7FA96F-29AA-4997-94FF-1724216D4961}"/>
    <cellStyle name="Currency 2 2 3 3 2 3 3" xfId="2905" xr:uid="{1014BE31-8648-4420-9E5C-9DD5B5F14C3B}"/>
    <cellStyle name="Currency 2 2 3 3 2 4" xfId="887" xr:uid="{C489E1BB-5B27-48A1-9A5D-655AC316303E}"/>
    <cellStyle name="Currency 2 2 3 3 2 4 2" xfId="2009" xr:uid="{40803E4B-3DDB-4DD6-BFCE-96BA6F8ED3A9}"/>
    <cellStyle name="Currency 2 2 3 3 2 4 3" xfId="3129" xr:uid="{4B7862B0-1F91-4BDC-BC90-9718D9BC2868}"/>
    <cellStyle name="Currency 2 2 3 3 2 5" xfId="1336" xr:uid="{90B27F84-AAEC-4C4D-8646-763752856773}"/>
    <cellStyle name="Currency 2 2 3 3 2 6" xfId="2457" xr:uid="{02B52FC2-54A9-484E-A422-BD7D24C1632A}"/>
    <cellStyle name="Currency 2 2 3 3 3" xfId="325" xr:uid="{3706C781-6EF8-4E52-90C2-B5D7AD0F042D}"/>
    <cellStyle name="Currency 2 2 3 3 3 2" xfId="999" xr:uid="{ACD22DBA-2E7B-4892-A2FD-C828800B4C60}"/>
    <cellStyle name="Currency 2 2 3 3 3 2 2" xfId="2121" xr:uid="{B9874EED-0910-479A-B457-E7669470B94B}"/>
    <cellStyle name="Currency 2 2 3 3 3 2 3" xfId="3241" xr:uid="{D3FFE686-BFC6-45ED-817C-82B798871FE9}"/>
    <cellStyle name="Currency 2 2 3 3 3 3" xfId="1448" xr:uid="{81E1D774-1BD8-4B3C-9478-C2410067206B}"/>
    <cellStyle name="Currency 2 2 3 3 3 4" xfId="2569" xr:uid="{99C3820C-8603-45D1-B8D3-5E2AAD6CED7E}"/>
    <cellStyle name="Currency 2 2 3 3 4" xfId="550" xr:uid="{67A2BDFF-8AD7-4EA5-A1F9-D6361A5C5D36}"/>
    <cellStyle name="Currency 2 2 3 3 4 2" xfId="1672" xr:uid="{0C0C80E3-F51F-4AEB-A3F2-25022D5140F3}"/>
    <cellStyle name="Currency 2 2 3 3 4 3" xfId="2793" xr:uid="{18F98EB7-09A6-4CEC-9A8E-49061A9A895B}"/>
    <cellStyle name="Currency 2 2 3 3 5" xfId="775" xr:uid="{0A9B9F3D-A242-407B-83DB-8385B40305FD}"/>
    <cellStyle name="Currency 2 2 3 3 5 2" xfId="1897" xr:uid="{31E8C960-C1BF-4409-B63C-BE076ABE4F06}"/>
    <cellStyle name="Currency 2 2 3 3 5 3" xfId="3017" xr:uid="{9E0E64C3-8C75-4820-B3BB-A520E6D7A388}"/>
    <cellStyle name="Currency 2 2 3 3 6" xfId="1224" xr:uid="{22AF6C29-FB0E-47FA-BFB7-3B9BC2BB20E8}"/>
    <cellStyle name="Currency 2 2 3 3 7" xfId="2345" xr:uid="{1621B65E-F998-4CEC-A12C-58877E300E76}"/>
    <cellStyle name="Currency 2 2 3 4" xfId="132" xr:uid="{6383633D-A55F-45A3-B725-C1EDC3AAB0CA}"/>
    <cellStyle name="Currency 2 2 3 4 2" xfId="357" xr:uid="{D0B45818-EDDE-438A-A13F-0CDAD7493DE9}"/>
    <cellStyle name="Currency 2 2 3 4 2 2" xfId="1031" xr:uid="{13BBE4BC-9108-4383-8EC2-4E34C39911D1}"/>
    <cellStyle name="Currency 2 2 3 4 2 2 2" xfId="2153" xr:uid="{BAC87E03-08A6-4122-AE8D-8953FB97CDA2}"/>
    <cellStyle name="Currency 2 2 3 4 2 2 3" xfId="3273" xr:uid="{7BDAA4BB-766C-4529-A8FF-83108A805A5D}"/>
    <cellStyle name="Currency 2 2 3 4 2 3" xfId="1480" xr:uid="{88D00F60-7D41-414C-B4FC-E90540D9F03C}"/>
    <cellStyle name="Currency 2 2 3 4 2 4" xfId="2601" xr:uid="{408E3242-5445-490E-9DBE-0E26DE3CF224}"/>
    <cellStyle name="Currency 2 2 3 4 3" xfId="582" xr:uid="{0299CBA0-45E5-402A-B7E0-323056DEE545}"/>
    <cellStyle name="Currency 2 2 3 4 3 2" xfId="1704" xr:uid="{0DFAFC04-E558-4A37-9B10-9FAF9E06FF22}"/>
    <cellStyle name="Currency 2 2 3 4 3 3" xfId="2825" xr:uid="{53C0148C-0984-4911-81B3-E7E3E7CA7A6D}"/>
    <cellStyle name="Currency 2 2 3 4 4" xfId="807" xr:uid="{99FA47EF-D74B-4FEE-BDE7-23D7342A4380}"/>
    <cellStyle name="Currency 2 2 3 4 4 2" xfId="1929" xr:uid="{636BDDEE-91DD-4E86-8441-65358F8390B4}"/>
    <cellStyle name="Currency 2 2 3 4 4 3" xfId="3049" xr:uid="{F74B0D45-BF8F-4A83-909A-09BCCD603CB5}"/>
    <cellStyle name="Currency 2 2 3 4 5" xfId="1256" xr:uid="{60F42A2C-077C-4B9A-8AFC-5ACAEC8CD343}"/>
    <cellStyle name="Currency 2 2 3 4 6" xfId="2377" xr:uid="{B6310589-3E87-4A9A-A7ED-CD8C0CDD00F5}"/>
    <cellStyle name="Currency 2 2 3 5" xfId="245" xr:uid="{808B61EF-99FA-470A-9C43-8945B5AAAA99}"/>
    <cellStyle name="Currency 2 2 3 5 2" xfId="919" xr:uid="{86C12281-FF04-4CD0-A2DC-BC0A0A78231B}"/>
    <cellStyle name="Currency 2 2 3 5 2 2" xfId="2041" xr:uid="{50152528-C739-4C2D-B1AF-4AED82CB652A}"/>
    <cellStyle name="Currency 2 2 3 5 2 3" xfId="3161" xr:uid="{0FB9758A-FC37-4233-9AFF-A7454EB08772}"/>
    <cellStyle name="Currency 2 2 3 5 3" xfId="1368" xr:uid="{516BDB38-58BC-44F6-9C79-6A80C1DD9600}"/>
    <cellStyle name="Currency 2 2 3 5 4" xfId="2489" xr:uid="{C11208E2-F305-4746-9586-C3807A26BABF}"/>
    <cellStyle name="Currency 2 2 3 6" xfId="470" xr:uid="{FBEFF8A3-8FF7-4612-904C-BCD00CDACC3E}"/>
    <cellStyle name="Currency 2 2 3 6 2" xfId="1592" xr:uid="{1610C8B1-C8A7-4319-964C-098FAA7676D5}"/>
    <cellStyle name="Currency 2 2 3 6 3" xfId="2713" xr:uid="{6ECEA50D-C4ED-4A99-81E5-FB996A58C5CD}"/>
    <cellStyle name="Currency 2 2 3 7" xfId="695" xr:uid="{DC44A00F-4E61-4DF7-BE7E-DBB2E87B8946}"/>
    <cellStyle name="Currency 2 2 3 7 2" xfId="1817" xr:uid="{817698B5-76D0-46B0-8034-C8D46556F127}"/>
    <cellStyle name="Currency 2 2 3 7 3" xfId="2937" xr:uid="{8DC8A534-9636-4B40-8627-183034638C61}"/>
    <cellStyle name="Currency 2 2 3 8" xfId="1144" xr:uid="{B32F5EFB-44A1-42FE-9B72-4EAE2B04E5D6}"/>
    <cellStyle name="Currency 2 2 3 9" xfId="2265" xr:uid="{C40A1130-6501-462E-836C-19ACB9C1227F}"/>
    <cellStyle name="Currency 2 2 4" xfId="35" xr:uid="{4CC76887-8A93-4F75-A128-E2D97B8AA841}"/>
    <cellStyle name="Currency 2 2 4 2" xfId="147" xr:uid="{1A8537AB-E7F5-4C08-90D5-EF7A2242C2AB}"/>
    <cellStyle name="Currency 2 2 4 2 2" xfId="372" xr:uid="{9441BF95-7B88-4443-AC9D-821F52C9FBA3}"/>
    <cellStyle name="Currency 2 2 4 2 2 2" xfId="1046" xr:uid="{456AEDF8-3516-473B-A3B5-4E0F5F8F0092}"/>
    <cellStyle name="Currency 2 2 4 2 2 2 2" xfId="2168" xr:uid="{C7F7E5C0-3C49-4390-9F4D-0397530F7E75}"/>
    <cellStyle name="Currency 2 2 4 2 2 2 3" xfId="3288" xr:uid="{FC119F24-E417-4294-9CBA-50DE807AA8AD}"/>
    <cellStyle name="Currency 2 2 4 2 2 3" xfId="1495" xr:uid="{B36897F5-4748-484F-BA7F-02C85EAED50F}"/>
    <cellStyle name="Currency 2 2 4 2 2 4" xfId="2616" xr:uid="{FBB62536-ED2A-4F36-B734-0748C14CFB79}"/>
    <cellStyle name="Currency 2 2 4 2 3" xfId="597" xr:uid="{BEF08F60-0B55-4398-BBB1-F5FC69308017}"/>
    <cellStyle name="Currency 2 2 4 2 3 2" xfId="1719" xr:uid="{83BB51B8-F447-4AF5-8FA4-E623B6495E75}"/>
    <cellStyle name="Currency 2 2 4 2 3 3" xfId="2840" xr:uid="{21ECC77B-1044-435B-BF33-986297231F0B}"/>
    <cellStyle name="Currency 2 2 4 2 4" xfId="822" xr:uid="{9E782546-567C-4A5B-B150-3B8ECD54F2FB}"/>
    <cellStyle name="Currency 2 2 4 2 4 2" xfId="1944" xr:uid="{35A337EC-29C0-4388-B9C1-E5C31C63EFF8}"/>
    <cellStyle name="Currency 2 2 4 2 4 3" xfId="3064" xr:uid="{7649E3AF-3AAE-483A-A5F5-0137CE177965}"/>
    <cellStyle name="Currency 2 2 4 2 5" xfId="1271" xr:uid="{8E40A19D-3054-4065-AB57-677342CCBDAD}"/>
    <cellStyle name="Currency 2 2 4 2 6" xfId="2392" xr:uid="{22ABA9D6-F260-4590-AF77-6281DAC6FB42}"/>
    <cellStyle name="Currency 2 2 4 3" xfId="260" xr:uid="{BEF75BFF-629B-4CF6-B1E8-54050094BE09}"/>
    <cellStyle name="Currency 2 2 4 3 2" xfId="934" xr:uid="{858B97FF-FBA6-49FA-963E-4765EC452EC2}"/>
    <cellStyle name="Currency 2 2 4 3 2 2" xfId="2056" xr:uid="{118CFAFE-DB2D-4252-A41F-0E9619F8548D}"/>
    <cellStyle name="Currency 2 2 4 3 2 3" xfId="3176" xr:uid="{5D2C9BD8-6EDE-4093-819E-A21131D2DEFF}"/>
    <cellStyle name="Currency 2 2 4 3 3" xfId="1383" xr:uid="{ADFF96BD-4DC3-4064-B2B9-877041D0A898}"/>
    <cellStyle name="Currency 2 2 4 3 4" xfId="2504" xr:uid="{9727C1AA-5AE9-403B-ABE8-1C2D66EC600A}"/>
    <cellStyle name="Currency 2 2 4 4" xfId="485" xr:uid="{016EDE24-3E82-440A-8EB5-9F62E1C72BDE}"/>
    <cellStyle name="Currency 2 2 4 4 2" xfId="1607" xr:uid="{7050A491-FD4E-4040-802F-BEFEA5F6780A}"/>
    <cellStyle name="Currency 2 2 4 4 3" xfId="2728" xr:uid="{6EB621D7-B8AF-4479-A2FC-43F4C0704D77}"/>
    <cellStyle name="Currency 2 2 4 5" xfId="710" xr:uid="{9C12C6C4-193A-474A-B332-5CD5FCF36026}"/>
    <cellStyle name="Currency 2 2 4 5 2" xfId="1832" xr:uid="{72E5CA5C-E978-4CAC-914D-7B292C56CFCB}"/>
    <cellStyle name="Currency 2 2 4 5 3" xfId="2952" xr:uid="{11D765CB-7725-4482-8C61-405C4B3F54FF}"/>
    <cellStyle name="Currency 2 2 4 6" xfId="1159" xr:uid="{0EC94133-DE49-4E8E-917E-921F5008C96C}"/>
    <cellStyle name="Currency 2 2 4 7" xfId="2280" xr:uid="{03504006-6840-4F1B-8832-270241124A8F}"/>
    <cellStyle name="Currency 2 2 5" xfId="52" xr:uid="{74BE23CB-4101-49B0-8B92-EDE59811A1FC}"/>
    <cellStyle name="Currency 2 2 5 2" xfId="164" xr:uid="{A33D5C1F-5D59-4D47-90FE-EB16CA21C12F}"/>
    <cellStyle name="Currency 2 2 5 2 2" xfId="389" xr:uid="{16D5513A-93AF-4F9C-A952-CD233823CB97}"/>
    <cellStyle name="Currency 2 2 5 2 2 2" xfId="1063" xr:uid="{338EF253-F8C9-44E9-8859-15A4EC1C751D}"/>
    <cellStyle name="Currency 2 2 5 2 2 2 2" xfId="2185" xr:uid="{329F30F2-CA44-4AF9-8F65-625F1D840A40}"/>
    <cellStyle name="Currency 2 2 5 2 2 2 3" xfId="3305" xr:uid="{16ACBF39-90A8-4D26-9923-A0C1DD5CBCBF}"/>
    <cellStyle name="Currency 2 2 5 2 2 3" xfId="1512" xr:uid="{BAE4FDC3-918F-41A4-B3CD-4ED6C146D887}"/>
    <cellStyle name="Currency 2 2 5 2 2 4" xfId="2633" xr:uid="{7EF3A9FB-5DF3-4F6A-B1A8-D50C00BC3F6F}"/>
    <cellStyle name="Currency 2 2 5 2 3" xfId="614" xr:uid="{BFC80759-11B8-4242-B22F-9760EC5B89EA}"/>
    <cellStyle name="Currency 2 2 5 2 3 2" xfId="1736" xr:uid="{05797AA3-D788-4706-B210-F17C027E2567}"/>
    <cellStyle name="Currency 2 2 5 2 3 3" xfId="2857" xr:uid="{BE2E0E00-98A6-4B9B-84F5-D978D9D067D5}"/>
    <cellStyle name="Currency 2 2 5 2 4" xfId="839" xr:uid="{4A1DCDFA-9211-417F-8E54-8D7C0E397174}"/>
    <cellStyle name="Currency 2 2 5 2 4 2" xfId="1961" xr:uid="{40A44385-E3E3-408D-B784-EFAFC8DB753C}"/>
    <cellStyle name="Currency 2 2 5 2 4 3" xfId="3081" xr:uid="{65F35C05-D0E8-41B3-9683-915BEA6FAEA1}"/>
    <cellStyle name="Currency 2 2 5 2 5" xfId="1288" xr:uid="{75B860BB-3A25-4D65-8728-1758C38332B8}"/>
    <cellStyle name="Currency 2 2 5 2 6" xfId="2409" xr:uid="{3B025B23-912A-498B-8DA5-49FD04315CC9}"/>
    <cellStyle name="Currency 2 2 5 3" xfId="277" xr:uid="{8C54E0C5-6CF3-4B05-9402-C5B47B041302}"/>
    <cellStyle name="Currency 2 2 5 3 2" xfId="951" xr:uid="{89553BED-455A-4A2B-A401-F2AA50FCA769}"/>
    <cellStyle name="Currency 2 2 5 3 2 2" xfId="2073" xr:uid="{FDAE79C0-A1DA-47ED-85D8-41242C316E66}"/>
    <cellStyle name="Currency 2 2 5 3 2 3" xfId="3193" xr:uid="{D1C09539-B0E7-4966-9B40-5914E8961E68}"/>
    <cellStyle name="Currency 2 2 5 3 3" xfId="1400" xr:uid="{00C0C4A6-1EA4-4807-8947-4F17D4CBBD7F}"/>
    <cellStyle name="Currency 2 2 5 3 4" xfId="2521" xr:uid="{3D4741B2-0D2C-4ED7-8BB2-41D459E955A9}"/>
    <cellStyle name="Currency 2 2 5 4" xfId="502" xr:uid="{69E2E8A8-B966-4141-A89E-57F66DBBB3EC}"/>
    <cellStyle name="Currency 2 2 5 4 2" xfId="1624" xr:uid="{B0852E11-5629-480A-AC97-B4DF0846DEA6}"/>
    <cellStyle name="Currency 2 2 5 4 3" xfId="2745" xr:uid="{63CB1ACE-C476-4748-97C7-A7F8B80A094C}"/>
    <cellStyle name="Currency 2 2 5 5" xfId="727" xr:uid="{6B883F33-CC66-4530-B9AD-1ACEDF3061F1}"/>
    <cellStyle name="Currency 2 2 5 5 2" xfId="1849" xr:uid="{D4CE83B4-9F82-4C88-9A34-21AF4FE984C4}"/>
    <cellStyle name="Currency 2 2 5 5 3" xfId="2969" xr:uid="{90E84666-D982-47C9-9014-2A4263CC736C}"/>
    <cellStyle name="Currency 2 2 5 6" xfId="1176" xr:uid="{417CBFC2-7038-4DD4-9E9E-A4E7678BD706}"/>
    <cellStyle name="Currency 2 2 5 7" xfId="2297" xr:uid="{9764BB29-F1E2-4216-A924-68279833C68D}"/>
    <cellStyle name="Currency 2 2 6" xfId="84" xr:uid="{C4253630-4397-40CA-85E1-85C45F52DBEF}"/>
    <cellStyle name="Currency 2 2 6 2" xfId="196" xr:uid="{CF0C4C6B-20C2-4AAF-BBAF-DC856763C5C1}"/>
    <cellStyle name="Currency 2 2 6 2 2" xfId="421" xr:uid="{2E79CFB8-811F-4326-BC74-70582C731B80}"/>
    <cellStyle name="Currency 2 2 6 2 2 2" xfId="1095" xr:uid="{0061A138-E6C3-4243-9E23-18EB8F7CB3F2}"/>
    <cellStyle name="Currency 2 2 6 2 2 2 2" xfId="2217" xr:uid="{5052CC45-5F68-4886-A12C-256BD5C2CBB3}"/>
    <cellStyle name="Currency 2 2 6 2 2 2 3" xfId="3337" xr:uid="{5CD18F4A-EC0A-4B52-8F33-99DECFD07A57}"/>
    <cellStyle name="Currency 2 2 6 2 2 3" xfId="1544" xr:uid="{7BABEE57-CE4F-48FB-90A8-4D8C975F245C}"/>
    <cellStyle name="Currency 2 2 6 2 2 4" xfId="2665" xr:uid="{2AC4E696-8491-4679-9FB1-AEC38C2F4596}"/>
    <cellStyle name="Currency 2 2 6 2 3" xfId="646" xr:uid="{F94A6E55-C5C8-45BB-B342-F6B5C17A100C}"/>
    <cellStyle name="Currency 2 2 6 2 3 2" xfId="1768" xr:uid="{6471A015-165A-4554-ABC3-E602DF8D65CE}"/>
    <cellStyle name="Currency 2 2 6 2 3 3" xfId="2889" xr:uid="{8584EA1B-FCDB-4E12-98DD-E25979874D33}"/>
    <cellStyle name="Currency 2 2 6 2 4" xfId="871" xr:uid="{029B204D-B9E6-4D23-BFE0-69661BA09E93}"/>
    <cellStyle name="Currency 2 2 6 2 4 2" xfId="1993" xr:uid="{C4548D04-ED3E-4D5F-BB46-72F9B49239DA}"/>
    <cellStyle name="Currency 2 2 6 2 4 3" xfId="3113" xr:uid="{CCBC932D-8F2C-4B52-A69F-35A16EB9D1E6}"/>
    <cellStyle name="Currency 2 2 6 2 5" xfId="1320" xr:uid="{E9374559-6BE1-4E37-8802-3D594BD9BBB5}"/>
    <cellStyle name="Currency 2 2 6 2 6" xfId="2441" xr:uid="{FF3EDB00-39E7-4FD3-8652-71508E11DA31}"/>
    <cellStyle name="Currency 2 2 6 3" xfId="309" xr:uid="{1F6CD035-480D-463C-9EDE-305B065CC06E}"/>
    <cellStyle name="Currency 2 2 6 3 2" xfId="983" xr:uid="{BE442F57-1FA6-456C-85E8-E6F2DC2D3916}"/>
    <cellStyle name="Currency 2 2 6 3 2 2" xfId="2105" xr:uid="{F85ABCFD-8026-41F1-B561-046BC66D1E4E}"/>
    <cellStyle name="Currency 2 2 6 3 2 3" xfId="3225" xr:uid="{AE65309A-E3B4-4BF1-966A-62EB67769192}"/>
    <cellStyle name="Currency 2 2 6 3 3" xfId="1432" xr:uid="{B2FA3D08-78F0-45B8-B784-7D9DF9DEE5EA}"/>
    <cellStyle name="Currency 2 2 6 3 4" xfId="2553" xr:uid="{20344491-F5DE-4A86-91F4-E932402868A3}"/>
    <cellStyle name="Currency 2 2 6 4" xfId="534" xr:uid="{1F1C640B-A555-4000-8B35-85BC1117D178}"/>
    <cellStyle name="Currency 2 2 6 4 2" xfId="1656" xr:uid="{2D387EE8-6B33-456D-8AB6-85570EDFDD12}"/>
    <cellStyle name="Currency 2 2 6 4 3" xfId="2777" xr:uid="{3D6F90A4-BCE7-48AB-8D63-12426CD8CF93}"/>
    <cellStyle name="Currency 2 2 6 5" xfId="759" xr:uid="{DAF4C62B-7600-45B0-9F06-A8F39EE1E2E3}"/>
    <cellStyle name="Currency 2 2 6 5 2" xfId="1881" xr:uid="{2375B2E3-F8AD-4C53-BD0E-834116301332}"/>
    <cellStyle name="Currency 2 2 6 5 3" xfId="3001" xr:uid="{DC424CD1-EDB5-4D09-AFC0-8162EB722A13}"/>
    <cellStyle name="Currency 2 2 6 6" xfId="1208" xr:uid="{39417925-0A7F-439D-BB0F-7BA30FDBC3F0}"/>
    <cellStyle name="Currency 2 2 6 7" xfId="2329" xr:uid="{4A20B112-7114-4979-A75F-AEAA9D670FB1}"/>
    <cellStyle name="Currency 2 2 7" xfId="116" xr:uid="{29EF830A-A958-4716-854C-8BABC23A4BB2}"/>
    <cellStyle name="Currency 2 2 7 2" xfId="341" xr:uid="{9EEAD063-8CD2-432E-98F1-C90111208C17}"/>
    <cellStyle name="Currency 2 2 7 2 2" xfId="1015" xr:uid="{2CFDDEB7-A445-496C-8E5C-3ED43D49F3E3}"/>
    <cellStyle name="Currency 2 2 7 2 2 2" xfId="2137" xr:uid="{34AF2F47-88AD-4E05-8DCC-3B4B4B90B73D}"/>
    <cellStyle name="Currency 2 2 7 2 2 3" xfId="3257" xr:uid="{FE124195-1B59-4387-996B-547F144531D9}"/>
    <cellStyle name="Currency 2 2 7 2 3" xfId="1464" xr:uid="{5A9B5535-027B-4101-B0CD-9640AC53A37F}"/>
    <cellStyle name="Currency 2 2 7 2 4" xfId="2585" xr:uid="{BFFC2C47-E9DE-4A43-9E98-3627BCD9CED7}"/>
    <cellStyle name="Currency 2 2 7 3" xfId="566" xr:uid="{59AD44BD-32FC-4AFA-999C-466659AC5E07}"/>
    <cellStyle name="Currency 2 2 7 3 2" xfId="1688" xr:uid="{16776ED1-4B03-4107-A016-42C17D9E1882}"/>
    <cellStyle name="Currency 2 2 7 3 3" xfId="2809" xr:uid="{489FE451-1C94-415B-B8C8-BA9EE12997F4}"/>
    <cellStyle name="Currency 2 2 7 4" xfId="791" xr:uid="{E4B136FE-8AE1-4F10-8319-231079910516}"/>
    <cellStyle name="Currency 2 2 7 4 2" xfId="1913" xr:uid="{8F34E898-9E1E-48DF-9C92-30333E911D38}"/>
    <cellStyle name="Currency 2 2 7 4 3" xfId="3033" xr:uid="{CB3D7773-D1A1-4832-93A6-62FE6F8243C1}"/>
    <cellStyle name="Currency 2 2 7 5" xfId="1240" xr:uid="{EA1C86FD-269D-41CF-B2C0-10367812BF7F}"/>
    <cellStyle name="Currency 2 2 7 6" xfId="2361" xr:uid="{8CD8B5A8-B09C-45FB-AE20-73A7B07F4E30}"/>
    <cellStyle name="Currency 2 2 8" xfId="229" xr:uid="{9159379B-7BCF-4C5D-8AB5-97CF110C09E5}"/>
    <cellStyle name="Currency 2 2 8 2" xfId="903" xr:uid="{DEDAAF7C-2EA9-46A9-ABE7-32F6D6B3007C}"/>
    <cellStyle name="Currency 2 2 8 2 2" xfId="2025" xr:uid="{4D22D91A-AC58-4E01-83DD-740A2DEA5E5B}"/>
    <cellStyle name="Currency 2 2 8 2 3" xfId="3145" xr:uid="{88505283-1B2A-4321-9232-C547029BD82E}"/>
    <cellStyle name="Currency 2 2 8 3" xfId="1352" xr:uid="{A6107D03-2FA1-4D03-BFD9-6892F239C762}"/>
    <cellStyle name="Currency 2 2 8 4" xfId="2473" xr:uid="{37D63921-62EA-4737-81AC-622B43BF1CEF}"/>
    <cellStyle name="Currency 2 2 9" xfId="454" xr:uid="{7BB4C004-850F-45DE-8D35-42857763AD4B}"/>
    <cellStyle name="Currency 2 2 9 2" xfId="1576" xr:uid="{B1093C69-029C-4303-B35B-38619636ED68}"/>
    <cellStyle name="Currency 2 2 9 3" xfId="2697" xr:uid="{477D9E1D-2487-4657-85C4-7E60CF859870}"/>
    <cellStyle name="Currency 2 3" xfId="10" xr:uid="{B90D4FD1-DE60-41D9-B3BD-2ED8D46138FF}"/>
    <cellStyle name="Currency 2 3 10" xfId="1134" xr:uid="{9B2EE337-F001-43EC-BC6D-34AAA3484E73}"/>
    <cellStyle name="Currency 2 3 11" xfId="2255" xr:uid="{6596BFD7-9F15-4CD3-BE2A-A08D9E9AF4D6}"/>
    <cellStyle name="Currency 2 3 2" xfId="26" xr:uid="{FC288930-B221-46FC-B2C0-F2817169CA14}"/>
    <cellStyle name="Currency 2 3 2 2" xfId="74" xr:uid="{398F2B81-D75B-470D-BA2C-99F59EE3B43A}"/>
    <cellStyle name="Currency 2 3 2 2 2" xfId="186" xr:uid="{698E7DF1-0B9A-4FD0-9F6B-14F67D99035D}"/>
    <cellStyle name="Currency 2 3 2 2 2 2" xfId="411" xr:uid="{00698B0B-A80F-491F-9332-E16165E367CE}"/>
    <cellStyle name="Currency 2 3 2 2 2 2 2" xfId="1085" xr:uid="{4BBAA998-B04C-47AB-92F1-D3925F9F48DF}"/>
    <cellStyle name="Currency 2 3 2 2 2 2 2 2" xfId="2207" xr:uid="{C21184C0-7225-409E-9F78-246875C3A140}"/>
    <cellStyle name="Currency 2 3 2 2 2 2 2 3" xfId="3327" xr:uid="{D865790B-CED2-4C4D-8AE3-2A63EEE7D246}"/>
    <cellStyle name="Currency 2 3 2 2 2 2 3" xfId="1534" xr:uid="{6CBE1BE2-B505-49A7-A041-AA3267F7B293}"/>
    <cellStyle name="Currency 2 3 2 2 2 2 4" xfId="2655" xr:uid="{6C456F32-4161-47AF-BE4D-0CA921D2EC4E}"/>
    <cellStyle name="Currency 2 3 2 2 2 3" xfId="636" xr:uid="{F0FBB155-8F56-456F-9003-677C3912446C}"/>
    <cellStyle name="Currency 2 3 2 2 2 3 2" xfId="1758" xr:uid="{150A849B-94E5-4803-A23C-B720739298A5}"/>
    <cellStyle name="Currency 2 3 2 2 2 3 3" xfId="2879" xr:uid="{CD178204-BA19-4333-8C6C-3AF6D0274F0C}"/>
    <cellStyle name="Currency 2 3 2 2 2 4" xfId="861" xr:uid="{6F4521C9-B5F0-4739-9A7D-1ED17F86FD24}"/>
    <cellStyle name="Currency 2 3 2 2 2 4 2" xfId="1983" xr:uid="{5CB4D967-7E41-41DE-88C4-48F0168A1732}"/>
    <cellStyle name="Currency 2 3 2 2 2 4 3" xfId="3103" xr:uid="{D3436BCD-80FA-461F-895E-333C6E77893D}"/>
    <cellStyle name="Currency 2 3 2 2 2 5" xfId="1310" xr:uid="{798ECB60-9DBE-4DEB-9353-F1B6BF3FA2C5}"/>
    <cellStyle name="Currency 2 3 2 2 2 6" xfId="2431" xr:uid="{C3C6E160-C26F-4B6D-BAE7-444350FCB950}"/>
    <cellStyle name="Currency 2 3 2 2 3" xfId="299" xr:uid="{6B9D695A-71D4-4D29-AA66-2FE4EB0FD96D}"/>
    <cellStyle name="Currency 2 3 2 2 3 2" xfId="973" xr:uid="{FEDAC2CD-5D45-4F30-A479-B3E29D2227BE}"/>
    <cellStyle name="Currency 2 3 2 2 3 2 2" xfId="2095" xr:uid="{22DA51DD-BEA4-48A3-9EE6-24A8FBA44247}"/>
    <cellStyle name="Currency 2 3 2 2 3 2 3" xfId="3215" xr:uid="{1BDF8D83-AE64-42ED-8F8C-8AB404AAADBF}"/>
    <cellStyle name="Currency 2 3 2 2 3 3" xfId="1422" xr:uid="{DF4188E2-0C99-4030-926B-FB9E253F0604}"/>
    <cellStyle name="Currency 2 3 2 2 3 4" xfId="2543" xr:uid="{86C64CD1-0013-447C-9885-0F5D2C19DFC4}"/>
    <cellStyle name="Currency 2 3 2 2 4" xfId="524" xr:uid="{31088B2C-A59A-407E-96D9-E9AAD56C5EFF}"/>
    <cellStyle name="Currency 2 3 2 2 4 2" xfId="1646" xr:uid="{235BB883-8C8A-41E5-BC74-A371E739F612}"/>
    <cellStyle name="Currency 2 3 2 2 4 3" xfId="2767" xr:uid="{446B122A-9880-451E-8EF8-83FF6AEC931C}"/>
    <cellStyle name="Currency 2 3 2 2 5" xfId="749" xr:uid="{BBB7A73B-238B-450D-B33D-FD60E33BBB8A}"/>
    <cellStyle name="Currency 2 3 2 2 5 2" xfId="1871" xr:uid="{9266A6B9-52EA-4613-8D1B-E1BE2198675C}"/>
    <cellStyle name="Currency 2 3 2 2 5 3" xfId="2991" xr:uid="{16E059F9-E697-44F3-88E0-BA108DA410F8}"/>
    <cellStyle name="Currency 2 3 2 2 6" xfId="1198" xr:uid="{AE5B69D8-7F36-4F38-BB3A-F366F5C13BB2}"/>
    <cellStyle name="Currency 2 3 2 2 7" xfId="2319" xr:uid="{CDB858A6-E6DA-463C-8AF9-3AA7E3E80F4E}"/>
    <cellStyle name="Currency 2 3 2 3" xfId="106" xr:uid="{3F82DB2A-0822-4CA0-A3F1-E2B5ED7DC558}"/>
    <cellStyle name="Currency 2 3 2 3 2" xfId="218" xr:uid="{0DAD01B7-E8D5-4EF2-B340-A0FBD8956AE5}"/>
    <cellStyle name="Currency 2 3 2 3 2 2" xfId="443" xr:uid="{EC448439-601F-4D61-86C3-8F066FD8DE8D}"/>
    <cellStyle name="Currency 2 3 2 3 2 2 2" xfId="1117" xr:uid="{03ABF6ED-0DA0-48E7-A109-474CF8E3AFCD}"/>
    <cellStyle name="Currency 2 3 2 3 2 2 2 2" xfId="2239" xr:uid="{8AF94884-41B2-4BFA-A709-D0CCFF75E837}"/>
    <cellStyle name="Currency 2 3 2 3 2 2 2 3" xfId="3359" xr:uid="{12298F4F-8ED2-445C-B88A-7347E2755D27}"/>
    <cellStyle name="Currency 2 3 2 3 2 2 3" xfId="1566" xr:uid="{699A60B6-DB26-41CD-BC35-884A781BF57E}"/>
    <cellStyle name="Currency 2 3 2 3 2 2 4" xfId="2687" xr:uid="{1794FD5B-0446-4AF2-B159-635B55D5C70F}"/>
    <cellStyle name="Currency 2 3 2 3 2 3" xfId="668" xr:uid="{9AC83C32-96CF-444A-8DDA-0CBF8CFBC42B}"/>
    <cellStyle name="Currency 2 3 2 3 2 3 2" xfId="1790" xr:uid="{88BF4F20-4F43-4C4F-A736-31DBE8A9414A}"/>
    <cellStyle name="Currency 2 3 2 3 2 3 3" xfId="2911" xr:uid="{1670F024-3C92-449F-8E95-D73EAB4C0C32}"/>
    <cellStyle name="Currency 2 3 2 3 2 4" xfId="893" xr:uid="{0D6FE5A1-009C-4DD4-BB97-E4015A5AFAD1}"/>
    <cellStyle name="Currency 2 3 2 3 2 4 2" xfId="2015" xr:uid="{CD543564-D4A7-4315-BE90-E4451CDE205E}"/>
    <cellStyle name="Currency 2 3 2 3 2 4 3" xfId="3135" xr:uid="{9D7216A9-8AEC-485E-BCA6-947008BE93DB}"/>
    <cellStyle name="Currency 2 3 2 3 2 5" xfId="1342" xr:uid="{3589DEE6-23E9-4D5B-9E4B-FF85A03E2D2F}"/>
    <cellStyle name="Currency 2 3 2 3 2 6" xfId="2463" xr:uid="{8BC6EDFD-68E9-461A-90FC-D3D0685D333E}"/>
    <cellStyle name="Currency 2 3 2 3 3" xfId="331" xr:uid="{1AF6671B-3E03-4DE7-B340-517403DF2C64}"/>
    <cellStyle name="Currency 2 3 2 3 3 2" xfId="1005" xr:uid="{ED87DD40-A005-42CA-BB9A-8447556296E3}"/>
    <cellStyle name="Currency 2 3 2 3 3 2 2" xfId="2127" xr:uid="{035B3BBE-6E83-4C45-8205-87730987B8A7}"/>
    <cellStyle name="Currency 2 3 2 3 3 2 3" xfId="3247" xr:uid="{EB9D8C9A-B202-4E09-8F2E-2B9B4B0EF718}"/>
    <cellStyle name="Currency 2 3 2 3 3 3" xfId="1454" xr:uid="{DD85987D-8730-4E91-AA6B-E74BD9C730E7}"/>
    <cellStyle name="Currency 2 3 2 3 3 4" xfId="2575" xr:uid="{CF058095-7D55-45C0-8EC4-4502EDD661F3}"/>
    <cellStyle name="Currency 2 3 2 3 4" xfId="556" xr:uid="{A933EA60-77E3-4C8A-93CF-5ED2F6D34C93}"/>
    <cellStyle name="Currency 2 3 2 3 4 2" xfId="1678" xr:uid="{9D7B59C0-8078-4E94-97D3-D614E19389DF}"/>
    <cellStyle name="Currency 2 3 2 3 4 3" xfId="2799" xr:uid="{E76F063C-4802-4A21-88D4-F39E22EE8DEE}"/>
    <cellStyle name="Currency 2 3 2 3 5" xfId="781" xr:uid="{FB42A9F6-5A66-443C-A88B-1BFA4A521524}"/>
    <cellStyle name="Currency 2 3 2 3 5 2" xfId="1903" xr:uid="{2324336F-A6DA-481F-A8D9-5B598C57356C}"/>
    <cellStyle name="Currency 2 3 2 3 5 3" xfId="3023" xr:uid="{BF88904E-D902-4A3F-9144-3582333C9F2C}"/>
    <cellStyle name="Currency 2 3 2 3 6" xfId="1230" xr:uid="{CD4745C6-F962-4254-BEA5-31C2A42B18D9}"/>
    <cellStyle name="Currency 2 3 2 3 7" xfId="2351" xr:uid="{31A12ADE-1C9D-48DD-94C5-E25B9F09EA87}"/>
    <cellStyle name="Currency 2 3 2 4" xfId="138" xr:uid="{17F45375-3A5A-4349-AF82-89322976E9C7}"/>
    <cellStyle name="Currency 2 3 2 4 2" xfId="363" xr:uid="{6C4AB364-0426-4A65-8862-28072E0275B4}"/>
    <cellStyle name="Currency 2 3 2 4 2 2" xfId="1037" xr:uid="{243AE69F-95D0-4DBA-8377-5377550E3EEA}"/>
    <cellStyle name="Currency 2 3 2 4 2 2 2" xfId="2159" xr:uid="{C6B1D2D1-0F04-4723-B2D6-388ADDF63AF3}"/>
    <cellStyle name="Currency 2 3 2 4 2 2 3" xfId="3279" xr:uid="{9DC3A4C5-274D-4678-9857-FBF673E8037E}"/>
    <cellStyle name="Currency 2 3 2 4 2 3" xfId="1486" xr:uid="{BEBDD2E9-4F5F-4C89-85EE-43BBB25CF318}"/>
    <cellStyle name="Currency 2 3 2 4 2 4" xfId="2607" xr:uid="{D0AC09B7-5220-4E3B-AFDC-7D1DB668E7D5}"/>
    <cellStyle name="Currency 2 3 2 4 3" xfId="588" xr:uid="{460652AA-32FB-4FC0-9FDB-7F94D09A275B}"/>
    <cellStyle name="Currency 2 3 2 4 3 2" xfId="1710" xr:uid="{F372F968-CF21-4BFE-B756-1109A7D4050A}"/>
    <cellStyle name="Currency 2 3 2 4 3 3" xfId="2831" xr:uid="{5BE9F53C-C248-4109-855B-E9632E66FBDC}"/>
    <cellStyle name="Currency 2 3 2 4 4" xfId="813" xr:uid="{CEDCA0AE-C150-405D-B484-301793746AE0}"/>
    <cellStyle name="Currency 2 3 2 4 4 2" xfId="1935" xr:uid="{9F268110-E4D4-41D3-A0AA-CA9C4003EDCA}"/>
    <cellStyle name="Currency 2 3 2 4 4 3" xfId="3055" xr:uid="{398217D2-0E1D-4DAC-8770-AE743F00EC85}"/>
    <cellStyle name="Currency 2 3 2 4 5" xfId="1262" xr:uid="{80533267-27CD-4A5C-8E7B-4CC6D5A2A471}"/>
    <cellStyle name="Currency 2 3 2 4 6" xfId="2383" xr:uid="{FEB494D3-3957-4D79-9604-058C649CE612}"/>
    <cellStyle name="Currency 2 3 2 5" xfId="251" xr:uid="{202A9772-1CF3-44AE-9C59-0D0E25BB7835}"/>
    <cellStyle name="Currency 2 3 2 5 2" xfId="925" xr:uid="{6CAC0F19-7B30-4F74-A695-B03BDD91098A}"/>
    <cellStyle name="Currency 2 3 2 5 2 2" xfId="2047" xr:uid="{FECE27B5-B7DF-4B4C-AE2C-D4B1E6D78D60}"/>
    <cellStyle name="Currency 2 3 2 5 2 3" xfId="3167" xr:uid="{5D162E8D-D127-481D-9434-9ED5257CF40A}"/>
    <cellStyle name="Currency 2 3 2 5 3" xfId="1374" xr:uid="{AE722587-F0E5-4D72-AFC6-1E4805EC501C}"/>
    <cellStyle name="Currency 2 3 2 5 4" xfId="2495" xr:uid="{D6847F98-3AC4-4282-AC3C-09F4D5B84207}"/>
    <cellStyle name="Currency 2 3 2 6" xfId="476" xr:uid="{52F44AFC-FAC6-49D6-874B-39B20FFC66B1}"/>
    <cellStyle name="Currency 2 3 2 6 2" xfId="1598" xr:uid="{DF341E65-6EA4-490D-97C7-A62A44DBA13B}"/>
    <cellStyle name="Currency 2 3 2 6 3" xfId="2719" xr:uid="{EE72FBED-186D-4C90-9565-8DD4302A8CA9}"/>
    <cellStyle name="Currency 2 3 2 7" xfId="701" xr:uid="{19EA47A4-DF0B-4075-B60A-BD63D9BB3949}"/>
    <cellStyle name="Currency 2 3 2 7 2" xfId="1823" xr:uid="{7CC73BC9-28FD-4759-9A1E-97DFE3D57BFB}"/>
    <cellStyle name="Currency 2 3 2 7 3" xfId="2943" xr:uid="{32659295-48BD-4C02-BD7D-3085BC142C57}"/>
    <cellStyle name="Currency 2 3 2 8" xfId="1150" xr:uid="{4F37B48D-4750-498E-8840-00F9173CF632}"/>
    <cellStyle name="Currency 2 3 2 9" xfId="2271" xr:uid="{1F35D105-4ABA-4065-98B0-FA6DDF2526EF}"/>
    <cellStyle name="Currency 2 3 3" xfId="42" xr:uid="{CC5FA981-E1D2-47CD-9F15-790FFACB64A7}"/>
    <cellStyle name="Currency 2 3 3 2" xfId="154" xr:uid="{610C5AF9-4AC7-40C7-B176-32EA147AA5EF}"/>
    <cellStyle name="Currency 2 3 3 2 2" xfId="379" xr:uid="{05AA2C11-9DB0-49D1-94C1-E67D5E6334B3}"/>
    <cellStyle name="Currency 2 3 3 2 2 2" xfId="1053" xr:uid="{7C53A370-6BAE-4911-9D3F-EE4ACB8215DB}"/>
    <cellStyle name="Currency 2 3 3 2 2 2 2" xfId="2175" xr:uid="{493BB1FF-10B3-4483-A448-F0559FC4293C}"/>
    <cellStyle name="Currency 2 3 3 2 2 2 3" xfId="3295" xr:uid="{5D97ECC5-9098-45F5-8025-498591439871}"/>
    <cellStyle name="Currency 2 3 3 2 2 3" xfId="1502" xr:uid="{4E667B37-890D-42D0-90DE-90197086D901}"/>
    <cellStyle name="Currency 2 3 3 2 2 4" xfId="2623" xr:uid="{C7B22138-A569-46C7-BBF0-51C1229AB517}"/>
    <cellStyle name="Currency 2 3 3 2 3" xfId="604" xr:uid="{73226F98-0A5E-4CD8-8128-1CFEFDE08F22}"/>
    <cellStyle name="Currency 2 3 3 2 3 2" xfId="1726" xr:uid="{D14D108E-BA25-4758-A903-8BB0CB012508}"/>
    <cellStyle name="Currency 2 3 3 2 3 3" xfId="2847" xr:uid="{2088910B-4128-48AC-8E0A-01C9B4C05862}"/>
    <cellStyle name="Currency 2 3 3 2 4" xfId="829" xr:uid="{3D019718-C06A-4102-82BD-1C085D9ACEDF}"/>
    <cellStyle name="Currency 2 3 3 2 4 2" xfId="1951" xr:uid="{58FD61D6-AE28-4A00-98FB-4B9F75C12E0D}"/>
    <cellStyle name="Currency 2 3 3 2 4 3" xfId="3071" xr:uid="{8805D389-E9D9-43C0-82E1-988ADD705D7A}"/>
    <cellStyle name="Currency 2 3 3 2 5" xfId="1278" xr:uid="{82068622-8074-4D8E-B7D2-AF25E3B8DE08}"/>
    <cellStyle name="Currency 2 3 3 2 6" xfId="2399" xr:uid="{09A7A5B6-D8D9-47A8-8BF2-D6EB2B331512}"/>
    <cellStyle name="Currency 2 3 3 3" xfId="267" xr:uid="{49C45E10-9EDC-4E3E-966A-000DE3A23AB6}"/>
    <cellStyle name="Currency 2 3 3 3 2" xfId="941" xr:uid="{28745602-B704-4217-B059-9CE14FE4A111}"/>
    <cellStyle name="Currency 2 3 3 3 2 2" xfId="2063" xr:uid="{80703CF3-3EB4-4751-B574-9C1E0AF7AB59}"/>
    <cellStyle name="Currency 2 3 3 3 2 3" xfId="3183" xr:uid="{2FB473B3-0701-44C7-88AD-05C039CAA774}"/>
    <cellStyle name="Currency 2 3 3 3 3" xfId="1390" xr:uid="{40469F95-9649-47D0-B155-62F884598FCA}"/>
    <cellStyle name="Currency 2 3 3 3 4" xfId="2511" xr:uid="{FB579084-D6EB-4C42-BA7F-1905C0FF572F}"/>
    <cellStyle name="Currency 2 3 3 4" xfId="492" xr:uid="{C834DCB1-1C57-4E02-ACA0-4AD7073AD42D}"/>
    <cellStyle name="Currency 2 3 3 4 2" xfId="1614" xr:uid="{1916F42E-C5C0-42BD-BC72-54E85D166600}"/>
    <cellStyle name="Currency 2 3 3 4 3" xfId="2735" xr:uid="{B344E1F8-87C3-4914-87BF-B20E83AA6022}"/>
    <cellStyle name="Currency 2 3 3 5" xfId="717" xr:uid="{A02C9AF3-8B5C-4EAE-8261-EB4BDBCA0FF0}"/>
    <cellStyle name="Currency 2 3 3 5 2" xfId="1839" xr:uid="{2EBFF56D-3FFA-4B6A-9187-6234B2B7E752}"/>
    <cellStyle name="Currency 2 3 3 5 3" xfId="2959" xr:uid="{6502EBD1-169D-467B-94C2-165AE39EE486}"/>
    <cellStyle name="Currency 2 3 3 6" xfId="1166" xr:uid="{679E1A93-829C-4CA4-8959-A36D5F85039A}"/>
    <cellStyle name="Currency 2 3 3 7" xfId="2287" xr:uid="{E1B43692-6353-4C63-9061-578D6ED649E4}"/>
    <cellStyle name="Currency 2 3 4" xfId="58" xr:uid="{43305575-7B43-435E-BDF2-B1F43BA0E4F6}"/>
    <cellStyle name="Currency 2 3 4 2" xfId="170" xr:uid="{98264194-5A8E-43AB-9858-E353C9F5EAD4}"/>
    <cellStyle name="Currency 2 3 4 2 2" xfId="395" xr:uid="{3624EC0D-69B1-4B84-9333-CD823983838E}"/>
    <cellStyle name="Currency 2 3 4 2 2 2" xfId="1069" xr:uid="{7831754D-F51B-4CC8-ABDD-506D1BBC0251}"/>
    <cellStyle name="Currency 2 3 4 2 2 2 2" xfId="2191" xr:uid="{F3B67C20-1446-49B2-AFEC-D3BD9E1C30BC}"/>
    <cellStyle name="Currency 2 3 4 2 2 2 3" xfId="3311" xr:uid="{EF6502BD-7A1C-4E62-8D04-E15366094A41}"/>
    <cellStyle name="Currency 2 3 4 2 2 3" xfId="1518" xr:uid="{E1F3FF08-E266-411F-8EEE-DC6734E1E4C6}"/>
    <cellStyle name="Currency 2 3 4 2 2 4" xfId="2639" xr:uid="{ADF59255-1178-4800-A438-63D3D21031D7}"/>
    <cellStyle name="Currency 2 3 4 2 3" xfId="620" xr:uid="{D42DA043-067A-41FA-9806-CF841C621F29}"/>
    <cellStyle name="Currency 2 3 4 2 3 2" xfId="1742" xr:uid="{DA6C2016-8CB8-455C-BAEE-F1C48FBE35C3}"/>
    <cellStyle name="Currency 2 3 4 2 3 3" xfId="2863" xr:uid="{69A551CB-68E3-4C4A-BE63-FB8888A0DA96}"/>
    <cellStyle name="Currency 2 3 4 2 4" xfId="845" xr:uid="{7774C09E-7530-4D40-9E41-627879B515B1}"/>
    <cellStyle name="Currency 2 3 4 2 4 2" xfId="1967" xr:uid="{1034CFA9-8787-433D-BB17-62C92D022D20}"/>
    <cellStyle name="Currency 2 3 4 2 4 3" xfId="3087" xr:uid="{A48BE0EB-EAA7-4D75-A962-869BCED871A3}"/>
    <cellStyle name="Currency 2 3 4 2 5" xfId="1294" xr:uid="{04A13A5F-4AB9-476B-B046-F249BB47CEBF}"/>
    <cellStyle name="Currency 2 3 4 2 6" xfId="2415" xr:uid="{4922DEC2-1196-4BBC-88A7-5E3077FFB937}"/>
    <cellStyle name="Currency 2 3 4 3" xfId="283" xr:uid="{14DA04CB-3DB2-4CBF-BA52-DA0882B7A702}"/>
    <cellStyle name="Currency 2 3 4 3 2" xfId="957" xr:uid="{299D269C-C954-49E1-B59A-7112E7D82EDD}"/>
    <cellStyle name="Currency 2 3 4 3 2 2" xfId="2079" xr:uid="{A0A8C295-9980-4AA0-AEB0-5DA0178C129C}"/>
    <cellStyle name="Currency 2 3 4 3 2 3" xfId="3199" xr:uid="{B860B66A-A163-4E01-B28D-86AAD10D74FD}"/>
    <cellStyle name="Currency 2 3 4 3 3" xfId="1406" xr:uid="{4BC54577-949F-410C-B6C9-B60603CEC2D7}"/>
    <cellStyle name="Currency 2 3 4 3 4" xfId="2527" xr:uid="{754655D2-C280-4618-A188-C361D74F99D6}"/>
    <cellStyle name="Currency 2 3 4 4" xfId="508" xr:uid="{A4A25BDF-D981-420A-B7DD-A0D444F488AE}"/>
    <cellStyle name="Currency 2 3 4 4 2" xfId="1630" xr:uid="{2CC544B7-C99D-41D2-9B77-566FAB8F8C90}"/>
    <cellStyle name="Currency 2 3 4 4 3" xfId="2751" xr:uid="{31BF6943-E21D-4215-A450-8BA07CFB2692}"/>
    <cellStyle name="Currency 2 3 4 5" xfId="733" xr:uid="{CB541DCA-98F3-43DE-AFE5-12B7DBDBEA06}"/>
    <cellStyle name="Currency 2 3 4 5 2" xfId="1855" xr:uid="{8F01AB8E-A5C6-4C08-9D53-53A5ABB21035}"/>
    <cellStyle name="Currency 2 3 4 5 3" xfId="2975" xr:uid="{C957330E-8E68-4D32-BA20-692AA83417F7}"/>
    <cellStyle name="Currency 2 3 4 6" xfId="1182" xr:uid="{7AF41FC0-2AA6-4DFF-9822-1BC8720925E0}"/>
    <cellStyle name="Currency 2 3 4 7" xfId="2303" xr:uid="{BF8D07B3-5B07-4232-ABB4-B8984932BA4D}"/>
    <cellStyle name="Currency 2 3 5" xfId="90" xr:uid="{B968CB71-B6DE-4DD9-A7CA-194F14EC6BE7}"/>
    <cellStyle name="Currency 2 3 5 2" xfId="202" xr:uid="{1D9322C4-9DB0-4E95-93B6-AD9E63487853}"/>
    <cellStyle name="Currency 2 3 5 2 2" xfId="427" xr:uid="{F512A45F-7A55-4411-A835-CF1B6D844850}"/>
    <cellStyle name="Currency 2 3 5 2 2 2" xfId="1101" xr:uid="{C5D2F73F-BB77-4D65-89E7-D92A5BF56FD0}"/>
    <cellStyle name="Currency 2 3 5 2 2 2 2" xfId="2223" xr:uid="{F4A4F628-E439-4BA8-A019-35EA052C6BD5}"/>
    <cellStyle name="Currency 2 3 5 2 2 2 3" xfId="3343" xr:uid="{8562424B-0B4F-4C9D-B2FC-17154DA64668}"/>
    <cellStyle name="Currency 2 3 5 2 2 3" xfId="1550" xr:uid="{C7B60266-854A-4814-B723-E8323385F039}"/>
    <cellStyle name="Currency 2 3 5 2 2 4" xfId="2671" xr:uid="{B3BF09A6-C4B2-4F2D-B215-0B452A2CAA88}"/>
    <cellStyle name="Currency 2 3 5 2 3" xfId="652" xr:uid="{0CADE054-7F76-46D3-9E84-AECD740F2B4E}"/>
    <cellStyle name="Currency 2 3 5 2 3 2" xfId="1774" xr:uid="{22D21F8B-8369-4425-9DEB-B1932A4D496A}"/>
    <cellStyle name="Currency 2 3 5 2 3 3" xfId="2895" xr:uid="{FF292F53-CFBE-4B76-8E95-E6014A9DCEBB}"/>
    <cellStyle name="Currency 2 3 5 2 4" xfId="877" xr:uid="{73F7DF37-BB1E-4E39-A5B4-C04B3FA9E7AF}"/>
    <cellStyle name="Currency 2 3 5 2 4 2" xfId="1999" xr:uid="{91659F09-C70B-463D-9C39-B6068271001C}"/>
    <cellStyle name="Currency 2 3 5 2 4 3" xfId="3119" xr:uid="{A02FB9F4-64E4-411E-AC93-EDDE383312FF}"/>
    <cellStyle name="Currency 2 3 5 2 5" xfId="1326" xr:uid="{E7383380-751D-4028-85F5-F111BCC96D4C}"/>
    <cellStyle name="Currency 2 3 5 2 6" xfId="2447" xr:uid="{FA223AF4-4FE4-4596-9082-FF91BA3BF9F4}"/>
    <cellStyle name="Currency 2 3 5 3" xfId="315" xr:uid="{4826625F-97D3-4BB5-BD3E-3367FA611B6C}"/>
    <cellStyle name="Currency 2 3 5 3 2" xfId="989" xr:uid="{04670357-0E67-44A0-BF2A-B8BC5C7412BD}"/>
    <cellStyle name="Currency 2 3 5 3 2 2" xfId="2111" xr:uid="{70619C06-A101-4F8E-B0D6-F766ECC3FECF}"/>
    <cellStyle name="Currency 2 3 5 3 2 3" xfId="3231" xr:uid="{0A834148-3A8E-499A-AAC0-E64C7697680E}"/>
    <cellStyle name="Currency 2 3 5 3 3" xfId="1438" xr:uid="{E90982B1-CFA2-4D5D-9399-3E791952992D}"/>
    <cellStyle name="Currency 2 3 5 3 4" xfId="2559" xr:uid="{354CBB52-C269-4AEE-8019-03A7B2312F78}"/>
    <cellStyle name="Currency 2 3 5 4" xfId="540" xr:uid="{644DE5FA-E24F-43A5-90A6-20A06A6D7856}"/>
    <cellStyle name="Currency 2 3 5 4 2" xfId="1662" xr:uid="{1D92EB1A-99E5-4877-BEF4-2328AD645FC3}"/>
    <cellStyle name="Currency 2 3 5 4 3" xfId="2783" xr:uid="{85B9641E-2329-4C65-B532-AB5C6D15F0EA}"/>
    <cellStyle name="Currency 2 3 5 5" xfId="765" xr:uid="{68771D0E-B5FF-420E-B115-5DF9D0B28E4A}"/>
    <cellStyle name="Currency 2 3 5 5 2" xfId="1887" xr:uid="{4FBA7FF9-50DD-4CB0-862E-6937D0667A11}"/>
    <cellStyle name="Currency 2 3 5 5 3" xfId="3007" xr:uid="{7652F3ED-A9C3-44FF-9CE5-B2597F18E763}"/>
    <cellStyle name="Currency 2 3 5 6" xfId="1214" xr:uid="{DD986B0A-235F-4F6F-B917-A1F80190CAF1}"/>
    <cellStyle name="Currency 2 3 5 7" xfId="2335" xr:uid="{5E2998E4-239C-48CE-ACD1-AEEE98AF0ABC}"/>
    <cellStyle name="Currency 2 3 6" xfId="122" xr:uid="{9028B4CB-042F-49BC-8C7D-35CD94A9AA03}"/>
    <cellStyle name="Currency 2 3 6 2" xfId="347" xr:uid="{F29F755F-1EB1-4BC1-9DDC-7E00C1BACD0D}"/>
    <cellStyle name="Currency 2 3 6 2 2" xfId="1021" xr:uid="{804844D7-E446-4F90-84FB-776A20ABE84F}"/>
    <cellStyle name="Currency 2 3 6 2 2 2" xfId="2143" xr:uid="{90FC176D-5D8D-45D4-991E-A8E1EBE972DB}"/>
    <cellStyle name="Currency 2 3 6 2 2 3" xfId="3263" xr:uid="{2525472B-836E-429F-A5B2-4483F5E0264B}"/>
    <cellStyle name="Currency 2 3 6 2 3" xfId="1470" xr:uid="{4567A892-2D97-4813-B8F0-93D5EA7E03D8}"/>
    <cellStyle name="Currency 2 3 6 2 4" xfId="2591" xr:uid="{21EC4986-0037-4DFD-9AE4-4D2CF0F7A579}"/>
    <cellStyle name="Currency 2 3 6 3" xfId="572" xr:uid="{4A869EAA-4393-4628-A112-BB0636115114}"/>
    <cellStyle name="Currency 2 3 6 3 2" xfId="1694" xr:uid="{6BB4B979-A7FB-4FAC-A232-DE51E6DAAA17}"/>
    <cellStyle name="Currency 2 3 6 3 3" xfId="2815" xr:uid="{C60E3D91-DD95-467A-B701-0C39F26A6E51}"/>
    <cellStyle name="Currency 2 3 6 4" xfId="797" xr:uid="{EE54996F-577E-4DA8-8158-BD99F3595F01}"/>
    <cellStyle name="Currency 2 3 6 4 2" xfId="1919" xr:uid="{6769FE41-9BD6-40A6-A45C-5959BC754070}"/>
    <cellStyle name="Currency 2 3 6 4 3" xfId="3039" xr:uid="{DCF76494-0CBA-4087-BB0D-69BB23EA7AD9}"/>
    <cellStyle name="Currency 2 3 6 5" xfId="1246" xr:uid="{29EF950C-8BE3-4BEA-9FA7-89810BF86EBF}"/>
    <cellStyle name="Currency 2 3 6 6" xfId="2367" xr:uid="{A5B3C2B1-06CB-4744-88D6-AE67106ABC89}"/>
    <cellStyle name="Currency 2 3 7" xfId="235" xr:uid="{BB88F4BE-280E-44F1-ADB8-25B5AFE7BE18}"/>
    <cellStyle name="Currency 2 3 7 2" xfId="909" xr:uid="{66612C4A-ED5A-4618-8C03-35BCCA11A115}"/>
    <cellStyle name="Currency 2 3 7 2 2" xfId="2031" xr:uid="{CA780733-3ADA-4BB1-B321-5C4918743ED9}"/>
    <cellStyle name="Currency 2 3 7 2 3" xfId="3151" xr:uid="{6B8B8A9E-48C0-4632-B636-B20B5F350D5E}"/>
    <cellStyle name="Currency 2 3 7 3" xfId="1358" xr:uid="{782ADD56-7BCE-4174-A0B4-B3EFB4B8EE80}"/>
    <cellStyle name="Currency 2 3 7 4" xfId="2479" xr:uid="{F186E781-CAB9-49C0-B47E-C9BCAD424E1B}"/>
    <cellStyle name="Currency 2 3 8" xfId="460" xr:uid="{98D4DADC-A3EE-4806-8472-71161B4F0957}"/>
    <cellStyle name="Currency 2 3 8 2" xfId="1582" xr:uid="{F45AFE5A-F2B9-4390-B9CF-52478CA36773}"/>
    <cellStyle name="Currency 2 3 8 3" xfId="2703" xr:uid="{97B4B17D-4978-4C07-A319-62508B014619}"/>
    <cellStyle name="Currency 2 3 9" xfId="685" xr:uid="{8B089803-884D-4CBB-B042-DB582BDAB1A0}"/>
    <cellStyle name="Currency 2 3 9 2" xfId="1807" xr:uid="{F565A525-206A-4A47-8059-CDC421F5569C}"/>
    <cellStyle name="Currency 2 3 9 3" xfId="2927" xr:uid="{64D84518-7AB9-4619-AFBD-A4510C5A0EA4}"/>
    <cellStyle name="Currency 2 4" xfId="18" xr:uid="{F0D14E69-7717-48A1-A7B4-E2438258B923}"/>
    <cellStyle name="Currency 2 4 2" xfId="66" xr:uid="{37F3025A-B6C8-4341-A6FF-164EB93ECA7D}"/>
    <cellStyle name="Currency 2 4 2 2" xfId="178" xr:uid="{176BFBCE-FEA6-463D-BBCC-90A419C4BE5A}"/>
    <cellStyle name="Currency 2 4 2 2 2" xfId="403" xr:uid="{7E3D5DA0-78B2-48D5-B3A1-F0644F133BC5}"/>
    <cellStyle name="Currency 2 4 2 2 2 2" xfId="1077" xr:uid="{19E98B37-B3B1-4313-BF2C-6BA669376EAA}"/>
    <cellStyle name="Currency 2 4 2 2 2 2 2" xfId="2199" xr:uid="{88517E9A-4BB1-48C0-ABA3-91CE439D12DA}"/>
    <cellStyle name="Currency 2 4 2 2 2 2 3" xfId="3319" xr:uid="{CF1A576E-564A-43B7-82C4-507BAB99E54D}"/>
    <cellStyle name="Currency 2 4 2 2 2 3" xfId="1526" xr:uid="{1E2EDD83-7961-4935-862A-94AFCC9C27F5}"/>
    <cellStyle name="Currency 2 4 2 2 2 4" xfId="2647" xr:uid="{E174A3B0-F2F1-4BDD-861A-959FDD3FB8B6}"/>
    <cellStyle name="Currency 2 4 2 2 3" xfId="628" xr:uid="{68778E22-F331-465D-834D-D3CA36304051}"/>
    <cellStyle name="Currency 2 4 2 2 3 2" xfId="1750" xr:uid="{CA6AE7F3-7B49-46D2-9C1F-91451CA847A1}"/>
    <cellStyle name="Currency 2 4 2 2 3 3" xfId="2871" xr:uid="{46206D56-301D-4F2F-838B-DE9904771E46}"/>
    <cellStyle name="Currency 2 4 2 2 4" xfId="853" xr:uid="{26289786-C213-4648-9554-137A4831543B}"/>
    <cellStyle name="Currency 2 4 2 2 4 2" xfId="1975" xr:uid="{F7F04E5F-ABB9-4501-ACA1-FE4AF07B931C}"/>
    <cellStyle name="Currency 2 4 2 2 4 3" xfId="3095" xr:uid="{2C7EFE69-C743-40DE-A356-A369961C497C}"/>
    <cellStyle name="Currency 2 4 2 2 5" xfId="1302" xr:uid="{3C9410E1-B34A-4927-87CD-4DA8E05FB976}"/>
    <cellStyle name="Currency 2 4 2 2 6" xfId="2423" xr:uid="{62B9D08D-38F8-491A-96C4-D2AFE8B1B911}"/>
    <cellStyle name="Currency 2 4 2 3" xfId="291" xr:uid="{033EFC25-ABE2-4781-8F4A-20B882F5EF18}"/>
    <cellStyle name="Currency 2 4 2 3 2" xfId="965" xr:uid="{BFE18D38-AA68-4422-B5EE-F8B88F3F0D43}"/>
    <cellStyle name="Currency 2 4 2 3 2 2" xfId="2087" xr:uid="{3AA3099B-3A66-4BB0-BCE3-D90AD2CEDE8E}"/>
    <cellStyle name="Currency 2 4 2 3 2 3" xfId="3207" xr:uid="{4B4A8EE3-F241-44B3-B19E-340C9A8F2DAE}"/>
    <cellStyle name="Currency 2 4 2 3 3" xfId="1414" xr:uid="{82E102EF-FD4C-41F1-8FD9-788ABA0C2BCD}"/>
    <cellStyle name="Currency 2 4 2 3 4" xfId="2535" xr:uid="{5B68A43B-E5BF-404E-953C-F23948E2D7C4}"/>
    <cellStyle name="Currency 2 4 2 4" xfId="516" xr:uid="{6A43C516-6F5F-4CC0-8258-D3CC484A1F2A}"/>
    <cellStyle name="Currency 2 4 2 4 2" xfId="1638" xr:uid="{3889155C-B675-425F-9C25-38A3F53505EF}"/>
    <cellStyle name="Currency 2 4 2 4 3" xfId="2759" xr:uid="{5494A9D5-888D-44B6-9740-156872B74DDE}"/>
    <cellStyle name="Currency 2 4 2 5" xfId="741" xr:uid="{14F53EF2-774B-4607-A029-13856BB8C54D}"/>
    <cellStyle name="Currency 2 4 2 5 2" xfId="1863" xr:uid="{DE7C0377-E7DE-4226-97F0-3633149767BC}"/>
    <cellStyle name="Currency 2 4 2 5 3" xfId="2983" xr:uid="{70CC1D94-EAF7-4350-ADDD-1FECD37E7E22}"/>
    <cellStyle name="Currency 2 4 2 6" xfId="1190" xr:uid="{998E4379-6DF3-45E3-A619-4B40C56DE135}"/>
    <cellStyle name="Currency 2 4 2 7" xfId="2311" xr:uid="{FB349AC3-5475-4914-9CCA-B76D971FFD27}"/>
    <cellStyle name="Currency 2 4 3" xfId="98" xr:uid="{FD838985-D6FA-4E1B-A4E5-0718097032A4}"/>
    <cellStyle name="Currency 2 4 3 2" xfId="210" xr:uid="{1AE0699F-8FF9-4B42-87D0-092B05AA1C3B}"/>
    <cellStyle name="Currency 2 4 3 2 2" xfId="435" xr:uid="{769C1936-A54D-46C3-AD7C-F5939B5A0C53}"/>
    <cellStyle name="Currency 2 4 3 2 2 2" xfId="1109" xr:uid="{8B6BE78A-7DE0-4425-AEA4-6261E0EEB868}"/>
    <cellStyle name="Currency 2 4 3 2 2 2 2" xfId="2231" xr:uid="{9BBB186A-D52B-44CD-878F-22BCF63CCD87}"/>
    <cellStyle name="Currency 2 4 3 2 2 2 3" xfId="3351" xr:uid="{8FF0ECE3-66C8-44CC-BDE3-721F8C232590}"/>
    <cellStyle name="Currency 2 4 3 2 2 3" xfId="1558" xr:uid="{F0581E4A-B352-41C9-82F2-792EC3999215}"/>
    <cellStyle name="Currency 2 4 3 2 2 4" xfId="2679" xr:uid="{B886B364-CEE1-4503-82EB-6F31ABA43DA2}"/>
    <cellStyle name="Currency 2 4 3 2 3" xfId="660" xr:uid="{E91F73FF-AE7C-4F28-A6E7-069FD4930ED4}"/>
    <cellStyle name="Currency 2 4 3 2 3 2" xfId="1782" xr:uid="{EBE04648-1006-4E8A-8868-2E455966DA83}"/>
    <cellStyle name="Currency 2 4 3 2 3 3" xfId="2903" xr:uid="{04A4FE82-D83E-4CF2-86C2-010A1432F615}"/>
    <cellStyle name="Currency 2 4 3 2 4" xfId="885" xr:uid="{C19BF522-E525-40ED-BFB8-A1F42BA31154}"/>
    <cellStyle name="Currency 2 4 3 2 4 2" xfId="2007" xr:uid="{66221526-4B23-4250-9D0D-729929A13A24}"/>
    <cellStyle name="Currency 2 4 3 2 4 3" xfId="3127" xr:uid="{586E3A8B-B65E-4860-BEE0-E5CF4D1D3EB7}"/>
    <cellStyle name="Currency 2 4 3 2 5" xfId="1334" xr:uid="{77C65FAF-0067-42A3-8CBD-8BEFD170F90D}"/>
    <cellStyle name="Currency 2 4 3 2 6" xfId="2455" xr:uid="{FFD7F850-8A58-43F3-8EAB-5B6AA5B5A0E3}"/>
    <cellStyle name="Currency 2 4 3 3" xfId="323" xr:uid="{234EE9DF-0161-4072-8CB1-C915D4EF8F6D}"/>
    <cellStyle name="Currency 2 4 3 3 2" xfId="997" xr:uid="{8E3D26C9-F778-4E2B-AE90-0F4E5B8CCBA6}"/>
    <cellStyle name="Currency 2 4 3 3 2 2" xfId="2119" xr:uid="{D72A5CC4-6083-4FF1-8027-A41593E969BE}"/>
    <cellStyle name="Currency 2 4 3 3 2 3" xfId="3239" xr:uid="{4F764948-CE13-4108-A43D-840EAB2E32EB}"/>
    <cellStyle name="Currency 2 4 3 3 3" xfId="1446" xr:uid="{733476FE-EC42-473D-A6BD-2C6A66919AFB}"/>
    <cellStyle name="Currency 2 4 3 3 4" xfId="2567" xr:uid="{A696CC9A-3996-43F2-988C-D0B5F918A334}"/>
    <cellStyle name="Currency 2 4 3 4" xfId="548" xr:uid="{615D34BE-65B3-47B2-9C05-FF9166D2CB2B}"/>
    <cellStyle name="Currency 2 4 3 4 2" xfId="1670" xr:uid="{DB89D162-85FE-4383-8BB9-00A8FE20CA98}"/>
    <cellStyle name="Currency 2 4 3 4 3" xfId="2791" xr:uid="{62B153DC-9011-44ED-91BE-04403CFE8B5E}"/>
    <cellStyle name="Currency 2 4 3 5" xfId="773" xr:uid="{622B7585-EDFA-4B6B-946E-94F63D38E00A}"/>
    <cellStyle name="Currency 2 4 3 5 2" xfId="1895" xr:uid="{C066A045-D18B-4265-9CC2-8AD1C885AE6C}"/>
    <cellStyle name="Currency 2 4 3 5 3" xfId="3015" xr:uid="{E3B7CBC2-67C4-4CB0-84E4-989FD5139511}"/>
    <cellStyle name="Currency 2 4 3 6" xfId="1222" xr:uid="{AC234EFB-97C3-430E-B235-B0D5237AEE2C}"/>
    <cellStyle name="Currency 2 4 3 7" xfId="2343" xr:uid="{A440F19B-A5D5-43A4-A160-067CF9A63AF5}"/>
    <cellStyle name="Currency 2 4 4" xfId="130" xr:uid="{AE02471D-9763-4C6E-8CC4-06319A1C92E7}"/>
    <cellStyle name="Currency 2 4 4 2" xfId="355" xr:uid="{FD62AC96-AEB2-4C95-A087-7DFF1E3FE5F8}"/>
    <cellStyle name="Currency 2 4 4 2 2" xfId="1029" xr:uid="{16970842-6FED-43F0-A42D-B02A576B6C3E}"/>
    <cellStyle name="Currency 2 4 4 2 2 2" xfId="2151" xr:uid="{6DBAF3E8-110E-430A-884C-4269C29E200A}"/>
    <cellStyle name="Currency 2 4 4 2 2 3" xfId="3271" xr:uid="{3A29CA04-6C23-4F74-80A8-76B8181AC4CC}"/>
    <cellStyle name="Currency 2 4 4 2 3" xfId="1478" xr:uid="{2A350564-EE44-417B-9B84-4B648B76E899}"/>
    <cellStyle name="Currency 2 4 4 2 4" xfId="2599" xr:uid="{68414EE3-77C2-4211-8B95-BD9433388D94}"/>
    <cellStyle name="Currency 2 4 4 3" xfId="580" xr:uid="{63393F86-DF05-4A67-AC27-19A5DB711153}"/>
    <cellStyle name="Currency 2 4 4 3 2" xfId="1702" xr:uid="{7CDF64EB-50A0-40AE-A8A5-60F3DB670228}"/>
    <cellStyle name="Currency 2 4 4 3 3" xfId="2823" xr:uid="{5E1B177A-D8ED-4A6C-8435-8D6AAEFDF46F}"/>
    <cellStyle name="Currency 2 4 4 4" xfId="805" xr:uid="{A377EE6B-E0E2-4974-9020-E8127CC3E8F4}"/>
    <cellStyle name="Currency 2 4 4 4 2" xfId="1927" xr:uid="{36F111BD-556F-4249-9592-25E30520FDAF}"/>
    <cellStyle name="Currency 2 4 4 4 3" xfId="3047" xr:uid="{10B94119-A85C-4E45-A473-43E36E5D1775}"/>
    <cellStyle name="Currency 2 4 4 5" xfId="1254" xr:uid="{6C98CBFE-1D91-4839-B233-449CB9B95EBC}"/>
    <cellStyle name="Currency 2 4 4 6" xfId="2375" xr:uid="{BCD144FB-F2C8-4FE1-8633-1D5FB5953684}"/>
    <cellStyle name="Currency 2 4 5" xfId="243" xr:uid="{BB15254E-8390-409B-9CD9-D3DC4DC880AA}"/>
    <cellStyle name="Currency 2 4 5 2" xfId="917" xr:uid="{6EEC4379-FCCA-420D-9542-ADF927185558}"/>
    <cellStyle name="Currency 2 4 5 2 2" xfId="2039" xr:uid="{135F9F56-65B4-4DBF-98C8-DE88F05E4486}"/>
    <cellStyle name="Currency 2 4 5 2 3" xfId="3159" xr:uid="{FBCA0CAA-DBC4-4708-9239-116262DEB217}"/>
    <cellStyle name="Currency 2 4 5 3" xfId="1366" xr:uid="{9E74FF65-213F-4246-B64E-D7DED492A4A6}"/>
    <cellStyle name="Currency 2 4 5 4" xfId="2487" xr:uid="{0D05CF91-77B4-4CEC-83D6-E78E45813465}"/>
    <cellStyle name="Currency 2 4 6" xfId="468" xr:uid="{E4943A95-F752-498E-9DE3-D9208183E9AE}"/>
    <cellStyle name="Currency 2 4 6 2" xfId="1590" xr:uid="{09B11A69-E1F6-4ADD-9514-05581B5CF459}"/>
    <cellStyle name="Currency 2 4 6 3" xfId="2711" xr:uid="{38493328-F661-4767-B81C-7C14B12E2284}"/>
    <cellStyle name="Currency 2 4 7" xfId="693" xr:uid="{3615F22D-21A7-402A-B12E-5DE9171BC845}"/>
    <cellStyle name="Currency 2 4 7 2" xfId="1815" xr:uid="{23BDDA55-619C-4695-8594-479AB4CB985F}"/>
    <cellStyle name="Currency 2 4 7 3" xfId="2935" xr:uid="{7183F2BB-63B4-481D-B22F-D34699671465}"/>
    <cellStyle name="Currency 2 4 8" xfId="1142" xr:uid="{0BC373A2-8D9D-4B3C-8102-B8253B9F362D}"/>
    <cellStyle name="Currency 2 4 9" xfId="2263" xr:uid="{5853A84D-48AE-472D-BEDD-BAEC70B64990}"/>
    <cellStyle name="Currency 2 5" xfId="36" xr:uid="{D1BEB094-BC77-4A25-92CC-789827FEC590}"/>
    <cellStyle name="Currency 2 5 2" xfId="148" xr:uid="{042CFD3D-400C-48BA-A5AE-D1DEB9C3A7F4}"/>
    <cellStyle name="Currency 2 5 2 2" xfId="373" xr:uid="{A8E87CEB-46ED-49D4-BEB9-B7037DE620F1}"/>
    <cellStyle name="Currency 2 5 2 2 2" xfId="1047" xr:uid="{D23478C5-7BB9-4DD0-A708-F0A1BCE9CF54}"/>
    <cellStyle name="Currency 2 5 2 2 2 2" xfId="2169" xr:uid="{BC9106E8-077C-4CC2-A650-72C576EBADD1}"/>
    <cellStyle name="Currency 2 5 2 2 2 3" xfId="3289" xr:uid="{26EB24FD-7550-4210-8822-32F818AA193E}"/>
    <cellStyle name="Currency 2 5 2 2 3" xfId="1496" xr:uid="{0B0BF4EE-5208-4C76-93F7-20FE90FD2FC7}"/>
    <cellStyle name="Currency 2 5 2 2 4" xfId="2617" xr:uid="{5A536A12-22DA-40E0-B209-5CD9B89B9349}"/>
    <cellStyle name="Currency 2 5 2 3" xfId="598" xr:uid="{3568B7F2-8593-4B3F-98DA-87854E1E52AE}"/>
    <cellStyle name="Currency 2 5 2 3 2" xfId="1720" xr:uid="{3176CA96-6C53-43BD-AF76-10B929357032}"/>
    <cellStyle name="Currency 2 5 2 3 3" xfId="2841" xr:uid="{B7A5D72A-1211-4DE6-A649-D483E5FBFC62}"/>
    <cellStyle name="Currency 2 5 2 4" xfId="823" xr:uid="{1D2F82C1-71F5-42C4-B516-8E4E612FCA62}"/>
    <cellStyle name="Currency 2 5 2 4 2" xfId="1945" xr:uid="{D592EA31-A829-46EF-8BBD-D22C2A946213}"/>
    <cellStyle name="Currency 2 5 2 4 3" xfId="3065" xr:uid="{269AFEA2-83B2-4EA6-8202-96A4BB879AD1}"/>
    <cellStyle name="Currency 2 5 2 5" xfId="1272" xr:uid="{9E9152D5-7BD7-4EAF-B6EA-488DE723B267}"/>
    <cellStyle name="Currency 2 5 2 6" xfId="2393" xr:uid="{895E8977-2DA0-4233-8358-BC96193AE0D0}"/>
    <cellStyle name="Currency 2 5 3" xfId="261" xr:uid="{F70FF77A-CAFD-4A30-9FE6-8391B211DF41}"/>
    <cellStyle name="Currency 2 5 3 2" xfId="935" xr:uid="{115EBEC7-81AA-442D-A6B6-2DBCB736294A}"/>
    <cellStyle name="Currency 2 5 3 2 2" xfId="2057" xr:uid="{E5B406DE-63F9-45A9-AA61-ABE5A2525692}"/>
    <cellStyle name="Currency 2 5 3 2 3" xfId="3177" xr:uid="{8E4AD68E-691D-458A-B869-D77FDE5CD99C}"/>
    <cellStyle name="Currency 2 5 3 3" xfId="1384" xr:uid="{8BB87DB5-EC5A-47A7-88D7-CEBB4197626B}"/>
    <cellStyle name="Currency 2 5 3 4" xfId="2505" xr:uid="{9BAC59BC-CEDA-4A94-B15E-4EA07072F4A8}"/>
    <cellStyle name="Currency 2 5 4" xfId="486" xr:uid="{09B6BFBD-F5B1-4497-849E-18586FDF5C54}"/>
    <cellStyle name="Currency 2 5 4 2" xfId="1608" xr:uid="{D50A4730-E417-4003-A78E-082FB9C3824B}"/>
    <cellStyle name="Currency 2 5 4 3" xfId="2729" xr:uid="{97831DDA-6DCE-4D91-BFD5-8303D9658CF2}"/>
    <cellStyle name="Currency 2 5 5" xfId="711" xr:uid="{D87F6141-2289-4F08-A857-393DBBEBC792}"/>
    <cellStyle name="Currency 2 5 5 2" xfId="1833" xr:uid="{F9930E35-54E6-4D8B-9685-92A42735AF5F}"/>
    <cellStyle name="Currency 2 5 5 3" xfId="2953" xr:uid="{B3FD2793-8BB5-492F-BCFA-E611CD097060}"/>
    <cellStyle name="Currency 2 5 6" xfId="1160" xr:uid="{08575BA4-9BA7-4490-9507-4AE984C27482}"/>
    <cellStyle name="Currency 2 5 7" xfId="2281" xr:uid="{E81537FE-38E5-4F93-B1CD-3723BF266491}"/>
    <cellStyle name="Currency 2 6" xfId="50" xr:uid="{62528406-1C39-408C-85C8-A5D8EC651111}"/>
    <cellStyle name="Currency 2 6 2" xfId="162" xr:uid="{ACFA46F3-349F-4336-A6B5-1BB4FE4876B6}"/>
    <cellStyle name="Currency 2 6 2 2" xfId="387" xr:uid="{437EE089-DCD1-4326-AD62-D4C25F412A89}"/>
    <cellStyle name="Currency 2 6 2 2 2" xfId="1061" xr:uid="{4987D241-9B67-4831-BF09-61DD1430B0FB}"/>
    <cellStyle name="Currency 2 6 2 2 2 2" xfId="2183" xr:uid="{9CF2E6B9-6687-47C1-B840-6B0FB4C01B13}"/>
    <cellStyle name="Currency 2 6 2 2 2 3" xfId="3303" xr:uid="{12E17C14-824E-495C-AD9B-BBAE54BC930D}"/>
    <cellStyle name="Currency 2 6 2 2 3" xfId="1510" xr:uid="{5C3460CF-B9F8-49E4-BEA8-E5516560D434}"/>
    <cellStyle name="Currency 2 6 2 2 4" xfId="2631" xr:uid="{62028640-7447-4929-9DC6-FAE5280FD26D}"/>
    <cellStyle name="Currency 2 6 2 3" xfId="612" xr:uid="{CD2AEB5D-D6E0-46D2-94A0-053AA3B59CB6}"/>
    <cellStyle name="Currency 2 6 2 3 2" xfId="1734" xr:uid="{B3560D96-BECC-45D6-BD94-4905FAFD2471}"/>
    <cellStyle name="Currency 2 6 2 3 3" xfId="2855" xr:uid="{AD8FE224-0A0B-4713-9B11-1A8D7F006EDB}"/>
    <cellStyle name="Currency 2 6 2 4" xfId="837" xr:uid="{817E0CC1-FD69-4BF7-A459-872C4C11F457}"/>
    <cellStyle name="Currency 2 6 2 4 2" xfId="1959" xr:uid="{4736B1CE-497B-42B2-9034-20A9261F3AE6}"/>
    <cellStyle name="Currency 2 6 2 4 3" xfId="3079" xr:uid="{A1FB3ADC-C653-4F7B-B58B-39E15033C27F}"/>
    <cellStyle name="Currency 2 6 2 5" xfId="1286" xr:uid="{E2ECCCB3-466B-49A4-9412-863CD57163D3}"/>
    <cellStyle name="Currency 2 6 2 6" xfId="2407" xr:uid="{890D7975-9483-416A-8590-57BC00C4CF00}"/>
    <cellStyle name="Currency 2 6 3" xfId="275" xr:uid="{2620B0E8-4FE9-4216-9CF6-B9AE9F63CAEF}"/>
    <cellStyle name="Currency 2 6 3 2" xfId="949" xr:uid="{A858DA4E-5271-4377-A796-5570B96A64DB}"/>
    <cellStyle name="Currency 2 6 3 2 2" xfId="2071" xr:uid="{25CC5152-79D0-4E51-B77A-396EDB8EE874}"/>
    <cellStyle name="Currency 2 6 3 2 3" xfId="3191" xr:uid="{D0AB2754-680B-4C8B-92C7-23A91C924CD9}"/>
    <cellStyle name="Currency 2 6 3 3" xfId="1398" xr:uid="{7F9A2683-F8D6-45DE-A3C8-D3CCF4754BD6}"/>
    <cellStyle name="Currency 2 6 3 4" xfId="2519" xr:uid="{B2794628-78BA-4794-8D1F-8BDE1602D741}"/>
    <cellStyle name="Currency 2 6 4" xfId="500" xr:uid="{B32C165A-E428-4C72-BF69-D6C618D437AA}"/>
    <cellStyle name="Currency 2 6 4 2" xfId="1622" xr:uid="{B3B8F063-870E-4C64-9D7B-A2AF81E156A9}"/>
    <cellStyle name="Currency 2 6 4 3" xfId="2743" xr:uid="{EA3F3861-C641-411C-BD5A-6A7B1ACC37C7}"/>
    <cellStyle name="Currency 2 6 5" xfId="725" xr:uid="{9CD5E89B-ADF5-4CF0-B443-285485312D8D}"/>
    <cellStyle name="Currency 2 6 5 2" xfId="1847" xr:uid="{5F724C75-848C-4903-87FC-D2955C72C70F}"/>
    <cellStyle name="Currency 2 6 5 3" xfId="2967" xr:uid="{627CEE96-25B5-491C-A74C-92BF2E183212}"/>
    <cellStyle name="Currency 2 6 6" xfId="1174" xr:uid="{F43C60A1-EC6C-4206-AD0F-18F10918BF0A}"/>
    <cellStyle name="Currency 2 6 7" xfId="2295" xr:uid="{1FCB68F4-F5A7-47E8-BE10-8A3D45BB8088}"/>
    <cellStyle name="Currency 2 7" xfId="82" xr:uid="{5F6834BC-C3EA-49A3-97FA-38C21DEB8839}"/>
    <cellStyle name="Currency 2 7 2" xfId="194" xr:uid="{FC146288-1F29-46CB-A3E7-A910E4D078B8}"/>
    <cellStyle name="Currency 2 7 2 2" xfId="419" xr:uid="{B0CD2854-3D9E-481C-9B07-1CB5DF44D954}"/>
    <cellStyle name="Currency 2 7 2 2 2" xfId="1093" xr:uid="{6990A0C4-9EAF-467A-A102-A46BB7D81EA8}"/>
    <cellStyle name="Currency 2 7 2 2 2 2" xfId="2215" xr:uid="{99328B78-F3B0-4137-B7D9-91C6E126D0B4}"/>
    <cellStyle name="Currency 2 7 2 2 2 3" xfId="3335" xr:uid="{E931AC49-21AD-419B-B747-CA2B5328D72D}"/>
    <cellStyle name="Currency 2 7 2 2 3" xfId="1542" xr:uid="{4911501D-1895-4312-A3B6-0BBA241C1B67}"/>
    <cellStyle name="Currency 2 7 2 2 4" xfId="2663" xr:uid="{D8C891CB-3377-491F-9752-B461DE1912F6}"/>
    <cellStyle name="Currency 2 7 2 3" xfId="644" xr:uid="{6B7E4A40-5415-4EAC-9E1F-2DF216A30625}"/>
    <cellStyle name="Currency 2 7 2 3 2" xfId="1766" xr:uid="{D9739090-C130-46B9-8686-1543561D8134}"/>
    <cellStyle name="Currency 2 7 2 3 3" xfId="2887" xr:uid="{1408059B-31F6-4123-9EC9-28CA6B68DAA5}"/>
    <cellStyle name="Currency 2 7 2 4" xfId="869" xr:uid="{156A67F7-66A5-4AAA-BA86-0A1891764BB5}"/>
    <cellStyle name="Currency 2 7 2 4 2" xfId="1991" xr:uid="{32EDD11C-C6BB-4C5B-9234-1F67BF12A11F}"/>
    <cellStyle name="Currency 2 7 2 4 3" xfId="3111" xr:uid="{6831E147-5E44-4D32-892E-E468A47C6A6D}"/>
    <cellStyle name="Currency 2 7 2 5" xfId="1318" xr:uid="{84CE4251-359F-4D06-B9A3-9FA0CF6490A7}"/>
    <cellStyle name="Currency 2 7 2 6" xfId="2439" xr:uid="{4EBB6926-F5DE-4717-9F1A-FDB65E0BE181}"/>
    <cellStyle name="Currency 2 7 3" xfId="307" xr:uid="{6A79645B-4758-49A3-8583-3D7D0C6AF485}"/>
    <cellStyle name="Currency 2 7 3 2" xfId="981" xr:uid="{D9F82739-92A5-45D3-91B2-D6318F5ED8BE}"/>
    <cellStyle name="Currency 2 7 3 2 2" xfId="2103" xr:uid="{0452FF96-420E-4E7B-98C6-BC972C56E210}"/>
    <cellStyle name="Currency 2 7 3 2 3" xfId="3223" xr:uid="{DF67225A-7CAE-4278-A7CF-85516CD7273A}"/>
    <cellStyle name="Currency 2 7 3 3" xfId="1430" xr:uid="{BFA9F858-AB66-4EC8-A7B4-37E10AF5EC58}"/>
    <cellStyle name="Currency 2 7 3 4" xfId="2551" xr:uid="{E283EA8C-05D9-442F-B245-4B29311FCCA5}"/>
    <cellStyle name="Currency 2 7 4" xfId="532" xr:uid="{E7B8BB1A-DF34-41E0-A0A4-3379B3A8613A}"/>
    <cellStyle name="Currency 2 7 4 2" xfId="1654" xr:uid="{89C42280-4485-4679-A37C-FD0E6E6A53A1}"/>
    <cellStyle name="Currency 2 7 4 3" xfId="2775" xr:uid="{05F49629-7A1D-4E99-9242-B9AF07347D05}"/>
    <cellStyle name="Currency 2 7 5" xfId="757" xr:uid="{C88AABCB-766B-4A37-80A5-A6F36CB72B08}"/>
    <cellStyle name="Currency 2 7 5 2" xfId="1879" xr:uid="{27A90E4A-D4C2-4E62-9619-EC4F1CE0247B}"/>
    <cellStyle name="Currency 2 7 5 3" xfId="2999" xr:uid="{1F9DE801-C74F-4207-B1A3-6CE145154768}"/>
    <cellStyle name="Currency 2 7 6" xfId="1206" xr:uid="{58E431F0-8A47-4D7A-BD8E-04D7DA185FD2}"/>
    <cellStyle name="Currency 2 7 7" xfId="2327" xr:uid="{CEC90B92-E1D3-4EF4-A196-0B39124D3DDB}"/>
    <cellStyle name="Currency 2 8" xfId="114" xr:uid="{C96CE07D-05AC-4542-AB85-FE135F7EAB0C}"/>
    <cellStyle name="Currency 2 8 2" xfId="339" xr:uid="{DCDF6864-54D7-41F7-B8E5-ADBCE593DF84}"/>
    <cellStyle name="Currency 2 8 2 2" xfId="1013" xr:uid="{A591AAEB-6C21-4F87-A629-4DAB71E75CD3}"/>
    <cellStyle name="Currency 2 8 2 2 2" xfId="2135" xr:uid="{DEE0C198-4777-45AF-A499-AE2761E67206}"/>
    <cellStyle name="Currency 2 8 2 2 3" xfId="3255" xr:uid="{F78C09D4-CA3D-46E7-A8D5-EE19E97EAE86}"/>
    <cellStyle name="Currency 2 8 2 3" xfId="1462" xr:uid="{F53B84E6-9297-454D-8C35-B4EAC79AAF65}"/>
    <cellStyle name="Currency 2 8 2 4" xfId="2583" xr:uid="{135F6236-5FEE-4BAE-AFAE-C8CD0B30BF64}"/>
    <cellStyle name="Currency 2 8 3" xfId="564" xr:uid="{6B350F90-9950-4603-A699-6C393A037726}"/>
    <cellStyle name="Currency 2 8 3 2" xfId="1686" xr:uid="{90D400B2-0864-46D6-B760-841CF8CB5282}"/>
    <cellStyle name="Currency 2 8 3 3" xfId="2807" xr:uid="{C27794AE-B664-4792-97C3-51562A65DF4B}"/>
    <cellStyle name="Currency 2 8 4" xfId="789" xr:uid="{556D8595-B3E3-40EE-B095-728C56F75B07}"/>
    <cellStyle name="Currency 2 8 4 2" xfId="1911" xr:uid="{ECA441E6-E3D0-4F63-A1C4-A6448B12F512}"/>
    <cellStyle name="Currency 2 8 4 3" xfId="3031" xr:uid="{157362DC-EE18-4146-91AF-1AC7C2926616}"/>
    <cellStyle name="Currency 2 8 5" xfId="1238" xr:uid="{6CEBB8E1-3935-4043-8F0E-7AED155636C9}"/>
    <cellStyle name="Currency 2 8 6" xfId="2359" xr:uid="{F2860403-0BA1-4784-865A-F29EBE8265F5}"/>
    <cellStyle name="Currency 2 9" xfId="227" xr:uid="{6C1CA12F-A0C7-42A7-9215-C8BC4FE9A0C4}"/>
    <cellStyle name="Currency 2 9 2" xfId="901" xr:uid="{AD89C087-A66A-4554-BEC2-45A526FC3437}"/>
    <cellStyle name="Currency 2 9 2 2" xfId="2023" xr:uid="{35052ED8-4D62-4EC3-9297-6B00D5006016}"/>
    <cellStyle name="Currency 2 9 2 3" xfId="3143" xr:uid="{8B8573B6-C473-4DC2-9182-7F4FC7440E0D}"/>
    <cellStyle name="Currency 2 9 3" xfId="1350" xr:uid="{72DF463E-0311-4378-9807-0168AB8B13D7}"/>
    <cellStyle name="Currency 2 9 4" xfId="2471" xr:uid="{6780116D-52F9-49B5-915B-97D701B86721}"/>
    <cellStyle name="Currency 3" xfId="5" xr:uid="{00000000-0005-0000-0000-000005000000}"/>
    <cellStyle name="Currency 3 10" xfId="680" xr:uid="{CE69ECA5-F293-4F54-839B-9EEEBBE46E46}"/>
    <cellStyle name="Currency 3 10 2" xfId="1802" xr:uid="{56F89672-1C99-496C-8823-85B25A4A7225}"/>
    <cellStyle name="Currency 3 10 3" xfId="2922" xr:uid="{2F01AF62-BD11-48C0-9FC5-02E296EC90A5}"/>
    <cellStyle name="Currency 3 11" xfId="1129" xr:uid="{38FBD549-4BE5-4687-B742-BE545E3BD4C4}"/>
    <cellStyle name="Currency 3 12" xfId="2250" xr:uid="{56D012B4-E842-4674-BC61-541CECB8BCF4}"/>
    <cellStyle name="Currency 3 2" xfId="13" xr:uid="{0F646D8A-6D93-4689-9DF4-68F62A10E46A}"/>
    <cellStyle name="Currency 3 2 10" xfId="1137" xr:uid="{301FA907-A9EA-44F6-8694-8BA3FE18C8DC}"/>
    <cellStyle name="Currency 3 2 11" xfId="2258" xr:uid="{ED88271D-2A53-4E3A-8261-7C9964145C3D}"/>
    <cellStyle name="Currency 3 2 2" xfId="29" xr:uid="{85281F01-0C16-4369-9EED-20B7E577006D}"/>
    <cellStyle name="Currency 3 2 2 2" xfId="77" xr:uid="{E6096FEF-D7C6-4D91-8F58-C89F9EE09376}"/>
    <cellStyle name="Currency 3 2 2 2 2" xfId="189" xr:uid="{C91F4F81-B1F1-44F2-B00A-12B04894875E}"/>
    <cellStyle name="Currency 3 2 2 2 2 2" xfId="414" xr:uid="{4D83DCE0-B43E-4E8D-822C-505100CE1D0D}"/>
    <cellStyle name="Currency 3 2 2 2 2 2 2" xfId="1088" xr:uid="{DE8C14BD-4BF3-44F5-B1F2-86BAC4BF02E3}"/>
    <cellStyle name="Currency 3 2 2 2 2 2 2 2" xfId="2210" xr:uid="{AAEC1DE4-D0A9-4045-B699-1CC1BCD61554}"/>
    <cellStyle name="Currency 3 2 2 2 2 2 2 3" xfId="3330" xr:uid="{E2399965-D609-4341-AE4D-E8AB2FA61C0D}"/>
    <cellStyle name="Currency 3 2 2 2 2 2 3" xfId="1537" xr:uid="{B3B43D3E-CE6D-441B-A4FF-4725D20E4175}"/>
    <cellStyle name="Currency 3 2 2 2 2 2 4" xfId="2658" xr:uid="{B2D2652A-516F-466A-A2C8-6B42B062C999}"/>
    <cellStyle name="Currency 3 2 2 2 2 3" xfId="639" xr:uid="{7569CA31-80A7-40EA-8C0E-E9CB36AE5E4D}"/>
    <cellStyle name="Currency 3 2 2 2 2 3 2" xfId="1761" xr:uid="{0BD13B14-A76F-426C-BC84-BCD8F2B4FEA8}"/>
    <cellStyle name="Currency 3 2 2 2 2 3 3" xfId="2882" xr:uid="{7319D3A5-FE02-4DA2-8BD9-CC20497E07B4}"/>
    <cellStyle name="Currency 3 2 2 2 2 4" xfId="864" xr:uid="{D0D66915-61AD-4B32-B650-91AF97575A9B}"/>
    <cellStyle name="Currency 3 2 2 2 2 4 2" xfId="1986" xr:uid="{C314AA7E-D644-4757-B30D-692934C9B317}"/>
    <cellStyle name="Currency 3 2 2 2 2 4 3" xfId="3106" xr:uid="{9E3A85FE-B30E-43AB-90EB-84907DD4C655}"/>
    <cellStyle name="Currency 3 2 2 2 2 5" xfId="1313" xr:uid="{73CD5733-CB6E-481F-A69C-09F5705214DC}"/>
    <cellStyle name="Currency 3 2 2 2 2 6" xfId="2434" xr:uid="{F4A08386-1729-46EE-8A30-F1FD6A945593}"/>
    <cellStyle name="Currency 3 2 2 2 3" xfId="302" xr:uid="{A16E86F8-070A-4A50-B4C8-617F89F8BA3F}"/>
    <cellStyle name="Currency 3 2 2 2 3 2" xfId="976" xr:uid="{3EBDDF9A-85D4-4C30-9C39-4FD9C18576ED}"/>
    <cellStyle name="Currency 3 2 2 2 3 2 2" xfId="2098" xr:uid="{4134E895-3E5E-430E-9369-296771CFA24A}"/>
    <cellStyle name="Currency 3 2 2 2 3 2 3" xfId="3218" xr:uid="{A9304334-E751-437E-A89C-F8DBE49EA2AC}"/>
    <cellStyle name="Currency 3 2 2 2 3 3" xfId="1425" xr:uid="{DD581E5D-146D-4F62-8494-3572A8C915D8}"/>
    <cellStyle name="Currency 3 2 2 2 3 4" xfId="2546" xr:uid="{028CD88F-3F98-41BA-BD2D-BD50AF43CB91}"/>
    <cellStyle name="Currency 3 2 2 2 4" xfId="527" xr:uid="{C8186593-974E-459C-8CEC-CCA41F52099C}"/>
    <cellStyle name="Currency 3 2 2 2 4 2" xfId="1649" xr:uid="{7C03F363-EB68-4ADD-9E49-90F03840E05D}"/>
    <cellStyle name="Currency 3 2 2 2 4 3" xfId="2770" xr:uid="{19777094-F472-4FDE-BA70-9E52DA3E99F6}"/>
    <cellStyle name="Currency 3 2 2 2 5" xfId="752" xr:uid="{2685CC2C-CB27-4438-AC16-20AEF3CB36C6}"/>
    <cellStyle name="Currency 3 2 2 2 5 2" xfId="1874" xr:uid="{2EE04861-D12E-478B-9A90-30C73ABAB94F}"/>
    <cellStyle name="Currency 3 2 2 2 5 3" xfId="2994" xr:uid="{DF03702B-142A-41F5-B6E3-D4ED2C3E1520}"/>
    <cellStyle name="Currency 3 2 2 2 6" xfId="1201" xr:uid="{A3E18FA4-9071-4C2B-8958-12A179914925}"/>
    <cellStyle name="Currency 3 2 2 2 7" xfId="2322" xr:uid="{92CDD23C-8AAD-4F3D-8CC6-39922E08B2AA}"/>
    <cellStyle name="Currency 3 2 2 3" xfId="109" xr:uid="{EFD2A7F5-3603-4963-BBB2-3FC1F5DFF1EB}"/>
    <cellStyle name="Currency 3 2 2 3 2" xfId="221" xr:uid="{511467A1-50F4-407C-8EE4-7934E01092D8}"/>
    <cellStyle name="Currency 3 2 2 3 2 2" xfId="446" xr:uid="{4B1D4675-2F56-4EA5-84CA-F3ED0482DD59}"/>
    <cellStyle name="Currency 3 2 2 3 2 2 2" xfId="1120" xr:uid="{DD3D3D7E-065C-4804-BE05-FC02DBCBB3BB}"/>
    <cellStyle name="Currency 3 2 2 3 2 2 2 2" xfId="2242" xr:uid="{29387D28-DB32-4015-A860-C3B117EB8782}"/>
    <cellStyle name="Currency 3 2 2 3 2 2 2 3" xfId="3362" xr:uid="{BFF9ACC7-98FD-4F75-98AE-40FAA330DDB8}"/>
    <cellStyle name="Currency 3 2 2 3 2 2 3" xfId="1569" xr:uid="{9AD86464-D386-4897-BAE3-E52BB5AF46B9}"/>
    <cellStyle name="Currency 3 2 2 3 2 2 4" xfId="2690" xr:uid="{F032CB3D-C3A6-4F59-80FB-47DEAE26DF1C}"/>
    <cellStyle name="Currency 3 2 2 3 2 3" xfId="671" xr:uid="{324B97E1-1BB0-4394-862C-A85DC72AA964}"/>
    <cellStyle name="Currency 3 2 2 3 2 3 2" xfId="1793" xr:uid="{8938AA7C-8C00-485D-AEF2-A6355A672A27}"/>
    <cellStyle name="Currency 3 2 2 3 2 3 3" xfId="2914" xr:uid="{F2507827-0A81-4169-9813-DA4F5ED612DE}"/>
    <cellStyle name="Currency 3 2 2 3 2 4" xfId="896" xr:uid="{60BA6380-6D2F-4640-B8E7-FB921F29A3B9}"/>
    <cellStyle name="Currency 3 2 2 3 2 4 2" xfId="2018" xr:uid="{A3EC00D1-DB94-4786-8DB7-3888171960E7}"/>
    <cellStyle name="Currency 3 2 2 3 2 4 3" xfId="3138" xr:uid="{B0B79070-B5E6-4969-AA5D-1161BF31C9AA}"/>
    <cellStyle name="Currency 3 2 2 3 2 5" xfId="1345" xr:uid="{38416A18-ECBC-4561-BBD3-7A6873103697}"/>
    <cellStyle name="Currency 3 2 2 3 2 6" xfId="2466" xr:uid="{BA27C63A-D915-4826-82C1-065BECA2BE18}"/>
    <cellStyle name="Currency 3 2 2 3 3" xfId="334" xr:uid="{587765AC-4C59-40E6-BBBB-AEF937E7E78F}"/>
    <cellStyle name="Currency 3 2 2 3 3 2" xfId="1008" xr:uid="{5EFAF67B-07FC-4442-8A60-420F4CDAFF24}"/>
    <cellStyle name="Currency 3 2 2 3 3 2 2" xfId="2130" xr:uid="{96A35C8B-8DAE-42B6-9829-B61308BD8FA0}"/>
    <cellStyle name="Currency 3 2 2 3 3 2 3" xfId="3250" xr:uid="{AE39AB14-0730-47E1-ADC4-73CA53166539}"/>
    <cellStyle name="Currency 3 2 2 3 3 3" xfId="1457" xr:uid="{F56DDDDC-55DD-4311-8D81-CDFE4510DFE7}"/>
    <cellStyle name="Currency 3 2 2 3 3 4" xfId="2578" xr:uid="{E5A89141-E216-4A08-96C1-70F85F3838A4}"/>
    <cellStyle name="Currency 3 2 2 3 4" xfId="559" xr:uid="{01536AFE-418D-4571-9448-534BEBCDFBF7}"/>
    <cellStyle name="Currency 3 2 2 3 4 2" xfId="1681" xr:uid="{DD90075F-D11B-4D85-BFD0-BA47D88DF258}"/>
    <cellStyle name="Currency 3 2 2 3 4 3" xfId="2802" xr:uid="{47847DC5-227D-4A2D-B191-705F14389292}"/>
    <cellStyle name="Currency 3 2 2 3 5" xfId="784" xr:uid="{EA208903-530B-4D1F-94FA-CB76F60E766B}"/>
    <cellStyle name="Currency 3 2 2 3 5 2" xfId="1906" xr:uid="{F7998F85-588C-4111-81C1-2E9E3CB91420}"/>
    <cellStyle name="Currency 3 2 2 3 5 3" xfId="3026" xr:uid="{DC06300B-3165-4EA2-85BE-AFEA9DDF2E56}"/>
    <cellStyle name="Currency 3 2 2 3 6" xfId="1233" xr:uid="{39C49C47-93DF-461D-BD13-46FBC8D57F38}"/>
    <cellStyle name="Currency 3 2 2 3 7" xfId="2354" xr:uid="{ED3BD9D8-7E4B-4053-B6E6-3453014A1F5A}"/>
    <cellStyle name="Currency 3 2 2 4" xfId="141" xr:uid="{BBA86B99-6039-40DA-9DFB-0AE86AEF0706}"/>
    <cellStyle name="Currency 3 2 2 4 2" xfId="366" xr:uid="{000EB5EE-EDC9-4D1D-A951-791B622F7B3E}"/>
    <cellStyle name="Currency 3 2 2 4 2 2" xfId="1040" xr:uid="{71CB35A8-D71B-407F-B590-452F0526796C}"/>
    <cellStyle name="Currency 3 2 2 4 2 2 2" xfId="2162" xr:uid="{14908382-3481-40D6-9183-56ADFDC148FD}"/>
    <cellStyle name="Currency 3 2 2 4 2 2 3" xfId="3282" xr:uid="{12CB56C0-AC4D-4E9A-B5D0-D22040CEB2F5}"/>
    <cellStyle name="Currency 3 2 2 4 2 3" xfId="1489" xr:uid="{8D04E300-6E30-4C30-89D6-E34DD35B8C70}"/>
    <cellStyle name="Currency 3 2 2 4 2 4" xfId="2610" xr:uid="{89EEDC60-B7DF-4B6F-B881-688BCFB219F7}"/>
    <cellStyle name="Currency 3 2 2 4 3" xfId="591" xr:uid="{62F9C28A-3FF5-404C-9950-265661F7A7BC}"/>
    <cellStyle name="Currency 3 2 2 4 3 2" xfId="1713" xr:uid="{EFE58A61-0EF2-4E46-9888-ED2205DFFA54}"/>
    <cellStyle name="Currency 3 2 2 4 3 3" xfId="2834" xr:uid="{D00B591B-6D2D-4020-A5CA-39DB0237359C}"/>
    <cellStyle name="Currency 3 2 2 4 4" xfId="816" xr:uid="{E74062C5-328C-44AF-ABEF-2E20EFDDE05E}"/>
    <cellStyle name="Currency 3 2 2 4 4 2" xfId="1938" xr:uid="{E43F454C-BFCF-45F9-BADC-6E7E5B2B86F3}"/>
    <cellStyle name="Currency 3 2 2 4 4 3" xfId="3058" xr:uid="{2325F163-B228-4AB6-B6B1-B42D486CCAB6}"/>
    <cellStyle name="Currency 3 2 2 4 5" xfId="1265" xr:uid="{AAB3EBC3-7731-46AF-BABA-3F03E2DB3AA5}"/>
    <cellStyle name="Currency 3 2 2 4 6" xfId="2386" xr:uid="{20D2AB55-C641-478E-9843-E818B821062F}"/>
    <cellStyle name="Currency 3 2 2 5" xfId="254" xr:uid="{3505D02A-585B-4C3D-85AD-C2F8505CD4D8}"/>
    <cellStyle name="Currency 3 2 2 5 2" xfId="928" xr:uid="{AF1CB6EC-497D-4CD7-BF0B-2F895C6BAB5F}"/>
    <cellStyle name="Currency 3 2 2 5 2 2" xfId="2050" xr:uid="{42B7A02B-74D6-49B8-8E51-3254AA2C2E4D}"/>
    <cellStyle name="Currency 3 2 2 5 2 3" xfId="3170" xr:uid="{4AEE8F4E-4097-4AFF-8497-2E59C831F2DD}"/>
    <cellStyle name="Currency 3 2 2 5 3" xfId="1377" xr:uid="{7857B570-56DC-4A90-8CC6-134ABAEE6F29}"/>
    <cellStyle name="Currency 3 2 2 5 4" xfId="2498" xr:uid="{400BD785-2176-48CF-B1AF-765DE102DCAA}"/>
    <cellStyle name="Currency 3 2 2 6" xfId="479" xr:uid="{60BDBBB3-A6B2-40C4-BF57-6CCACCEF4744}"/>
    <cellStyle name="Currency 3 2 2 6 2" xfId="1601" xr:uid="{C46BC9A3-5668-4093-836C-886B78E43194}"/>
    <cellStyle name="Currency 3 2 2 6 3" xfId="2722" xr:uid="{220760C6-F6AB-4B13-8E4A-7C588316C1B6}"/>
    <cellStyle name="Currency 3 2 2 7" xfId="704" xr:uid="{8C0FA7FD-3579-4904-A724-DCF6315C7532}"/>
    <cellStyle name="Currency 3 2 2 7 2" xfId="1826" xr:uid="{9F797F9F-7199-4060-8DB9-C6768C8D215C}"/>
    <cellStyle name="Currency 3 2 2 7 3" xfId="2946" xr:uid="{A4A6DF71-F394-49F3-923E-0F22157A2D42}"/>
    <cellStyle name="Currency 3 2 2 8" xfId="1153" xr:uid="{99D3CC56-EE42-43AD-A12A-D2F133B52E66}"/>
    <cellStyle name="Currency 3 2 2 9" xfId="2274" xr:uid="{59E165C9-5638-4C5C-B0EC-B95DEDEE29B0}"/>
    <cellStyle name="Currency 3 2 3" xfId="45" xr:uid="{41BB75C0-A33B-479D-BEDF-960DA610D593}"/>
    <cellStyle name="Currency 3 2 3 2" xfId="157" xr:uid="{E3FEA47C-C50C-4260-9DAF-9A3CFA83A9AA}"/>
    <cellStyle name="Currency 3 2 3 2 2" xfId="382" xr:uid="{1D4C573C-CED9-40C9-8576-425710829469}"/>
    <cellStyle name="Currency 3 2 3 2 2 2" xfId="1056" xr:uid="{47557CA3-BBC6-4C2E-9526-7349AA896CAC}"/>
    <cellStyle name="Currency 3 2 3 2 2 2 2" xfId="2178" xr:uid="{8B9A0B08-96A4-44EC-9A20-20338392B81C}"/>
    <cellStyle name="Currency 3 2 3 2 2 2 3" xfId="3298" xr:uid="{A3042E80-09C9-4A80-ADFB-2B1A290D32A5}"/>
    <cellStyle name="Currency 3 2 3 2 2 3" xfId="1505" xr:uid="{77AE3F4A-32D1-454C-AE6E-E5AC122D93F3}"/>
    <cellStyle name="Currency 3 2 3 2 2 4" xfId="2626" xr:uid="{143E1C85-15BE-4841-B716-CA6E5294B05E}"/>
    <cellStyle name="Currency 3 2 3 2 3" xfId="607" xr:uid="{5236B51D-AD36-4E04-A134-65F5E8034E5C}"/>
    <cellStyle name="Currency 3 2 3 2 3 2" xfId="1729" xr:uid="{62EC344D-5427-488C-B751-BEC105403EAD}"/>
    <cellStyle name="Currency 3 2 3 2 3 3" xfId="2850" xr:uid="{64133C93-8CF2-4176-9166-A12B36CF7025}"/>
    <cellStyle name="Currency 3 2 3 2 4" xfId="832" xr:uid="{C762187F-5071-42DD-9C15-1A9D628F9400}"/>
    <cellStyle name="Currency 3 2 3 2 4 2" xfId="1954" xr:uid="{2C88C623-15CB-4366-8D27-9DC9E956FAAE}"/>
    <cellStyle name="Currency 3 2 3 2 4 3" xfId="3074" xr:uid="{A5751477-5C84-458D-AAE9-DBB01C7DE0A9}"/>
    <cellStyle name="Currency 3 2 3 2 5" xfId="1281" xr:uid="{A91EB244-6D0A-4AA3-9C68-67866DDC9AB2}"/>
    <cellStyle name="Currency 3 2 3 2 6" xfId="2402" xr:uid="{2E1E66C2-C25B-4875-A34D-113E65FFA14A}"/>
    <cellStyle name="Currency 3 2 3 3" xfId="270" xr:uid="{ABA9D313-EDF6-4CF5-B13E-6AA47BF50A06}"/>
    <cellStyle name="Currency 3 2 3 3 2" xfId="944" xr:uid="{9FF6EDBC-2472-4E99-965E-B215B18512C7}"/>
    <cellStyle name="Currency 3 2 3 3 2 2" xfId="2066" xr:uid="{404E705C-57D1-4BF8-A36F-DDF28ECB8536}"/>
    <cellStyle name="Currency 3 2 3 3 2 3" xfId="3186" xr:uid="{D185897F-ADE3-4936-973D-92FFADEE3C75}"/>
    <cellStyle name="Currency 3 2 3 3 3" xfId="1393" xr:uid="{BB65EC31-98B7-4512-85C2-BFBF3B45D249}"/>
    <cellStyle name="Currency 3 2 3 3 4" xfId="2514" xr:uid="{8C3A79F9-2760-4C5C-9AD4-9301566906C1}"/>
    <cellStyle name="Currency 3 2 3 4" xfId="495" xr:uid="{A04766DE-0653-457B-93A5-B8867C1C2B89}"/>
    <cellStyle name="Currency 3 2 3 4 2" xfId="1617" xr:uid="{4683BC93-702D-4E1D-B0DC-56517429C0AF}"/>
    <cellStyle name="Currency 3 2 3 4 3" xfId="2738" xr:uid="{C509F1A6-D700-4C9C-8A47-745F3C5FBD2E}"/>
    <cellStyle name="Currency 3 2 3 5" xfId="720" xr:uid="{AF8F59CC-F8A4-4C99-BD9C-DD2CF18441C2}"/>
    <cellStyle name="Currency 3 2 3 5 2" xfId="1842" xr:uid="{5E2EE76B-F756-4364-9540-823138ADC1CE}"/>
    <cellStyle name="Currency 3 2 3 5 3" xfId="2962" xr:uid="{5BD2EA4B-2F1E-4B8A-91B1-960C57551021}"/>
    <cellStyle name="Currency 3 2 3 6" xfId="1169" xr:uid="{CA91409F-9C34-4742-B13D-8268D8D4E6E1}"/>
    <cellStyle name="Currency 3 2 3 7" xfId="2290" xr:uid="{28D1CF50-4B5A-4F01-8B3E-52C2FDA1BEB9}"/>
    <cellStyle name="Currency 3 2 4" xfId="61" xr:uid="{ED50B967-03CD-4F88-94A3-902644A68340}"/>
    <cellStyle name="Currency 3 2 4 2" xfId="173" xr:uid="{43BD1374-E7BD-4816-92A5-1799414409CD}"/>
    <cellStyle name="Currency 3 2 4 2 2" xfId="398" xr:uid="{8E6D3E02-3660-4278-936A-DD40DA47C26A}"/>
    <cellStyle name="Currency 3 2 4 2 2 2" xfId="1072" xr:uid="{3AEC63CD-0E1E-4591-9B38-EDF7E9ACFB67}"/>
    <cellStyle name="Currency 3 2 4 2 2 2 2" xfId="2194" xr:uid="{63B26C98-718E-4A29-AFF3-3C05002139AD}"/>
    <cellStyle name="Currency 3 2 4 2 2 2 3" xfId="3314" xr:uid="{940D1B13-4AFD-4EBE-87E4-34E834412005}"/>
    <cellStyle name="Currency 3 2 4 2 2 3" xfId="1521" xr:uid="{C0361E42-8AAD-4BAF-9E17-ADA9B3A17968}"/>
    <cellStyle name="Currency 3 2 4 2 2 4" xfId="2642" xr:uid="{26302868-D317-4A66-9C1C-8C3E32DDF9C3}"/>
    <cellStyle name="Currency 3 2 4 2 3" xfId="623" xr:uid="{D2493106-9D7B-4D35-87AE-47A7406E26C1}"/>
    <cellStyle name="Currency 3 2 4 2 3 2" xfId="1745" xr:uid="{7A1FE611-2C8A-45C9-BC52-360CE3972FAF}"/>
    <cellStyle name="Currency 3 2 4 2 3 3" xfId="2866" xr:uid="{EDE7CCF7-1176-4C13-B5ED-46E0C08AB908}"/>
    <cellStyle name="Currency 3 2 4 2 4" xfId="848" xr:uid="{40BE2A6A-2DFB-4F4A-B068-5767CBF99C3A}"/>
    <cellStyle name="Currency 3 2 4 2 4 2" xfId="1970" xr:uid="{294EA689-E1EA-44F5-BF36-37C1E11DBFAD}"/>
    <cellStyle name="Currency 3 2 4 2 4 3" xfId="3090" xr:uid="{43B66EE3-8886-4076-A29A-60019DE27D66}"/>
    <cellStyle name="Currency 3 2 4 2 5" xfId="1297" xr:uid="{69388501-C436-4D40-9395-3DB669F9B255}"/>
    <cellStyle name="Currency 3 2 4 2 6" xfId="2418" xr:uid="{1C789565-CC27-4264-835E-52F4753CAAB6}"/>
    <cellStyle name="Currency 3 2 4 3" xfId="286" xr:uid="{82CA3CB8-F014-4013-AB76-9E3E06CD9714}"/>
    <cellStyle name="Currency 3 2 4 3 2" xfId="960" xr:uid="{8A04D4EF-51D2-4A70-A6DE-97B131236AE2}"/>
    <cellStyle name="Currency 3 2 4 3 2 2" xfId="2082" xr:uid="{5F4E3F92-6F06-4983-9284-56A2489BF779}"/>
    <cellStyle name="Currency 3 2 4 3 2 3" xfId="3202" xr:uid="{841618D9-D50C-415A-9162-54325D6EDB6E}"/>
    <cellStyle name="Currency 3 2 4 3 3" xfId="1409" xr:uid="{1BE4C7AB-3F73-4D4F-A383-20A04B32C00F}"/>
    <cellStyle name="Currency 3 2 4 3 4" xfId="2530" xr:uid="{22A579DD-D3D4-400A-8890-EC997C94F8B8}"/>
    <cellStyle name="Currency 3 2 4 4" xfId="511" xr:uid="{326559F7-86D4-4F29-A30C-9FF01A9D9B5D}"/>
    <cellStyle name="Currency 3 2 4 4 2" xfId="1633" xr:uid="{D9034CEC-DA45-4615-802B-0EDEDABAE554}"/>
    <cellStyle name="Currency 3 2 4 4 3" xfId="2754" xr:uid="{7DD8FB9A-A9C8-4234-BDA0-3BEE744F4159}"/>
    <cellStyle name="Currency 3 2 4 5" xfId="736" xr:uid="{A431B941-659D-44DD-97E9-341AE30F2407}"/>
    <cellStyle name="Currency 3 2 4 5 2" xfId="1858" xr:uid="{22BBFC49-12BA-4F4A-9498-1F9FC391BD18}"/>
    <cellStyle name="Currency 3 2 4 5 3" xfId="2978" xr:uid="{8389DE08-590B-4249-9D56-F40985406BE9}"/>
    <cellStyle name="Currency 3 2 4 6" xfId="1185" xr:uid="{206007B5-11CC-4A5D-BB33-35EB0F3BE906}"/>
    <cellStyle name="Currency 3 2 4 7" xfId="2306" xr:uid="{3D6EA1EA-F196-4822-84B2-A7977D34D417}"/>
    <cellStyle name="Currency 3 2 5" xfId="93" xr:uid="{092822F9-BBA2-466A-A3F5-0955C294AF41}"/>
    <cellStyle name="Currency 3 2 5 2" xfId="205" xr:uid="{4EC12354-D37A-4521-B748-38CA9B118D33}"/>
    <cellStyle name="Currency 3 2 5 2 2" xfId="430" xr:uid="{E6645F8A-094D-40AA-8D68-F45FAF774FF4}"/>
    <cellStyle name="Currency 3 2 5 2 2 2" xfId="1104" xr:uid="{CAC38D61-457B-4F3F-80F5-8665B83BCCFB}"/>
    <cellStyle name="Currency 3 2 5 2 2 2 2" xfId="2226" xr:uid="{2F08FB4D-7F47-4C65-A284-E1AEA81C1B72}"/>
    <cellStyle name="Currency 3 2 5 2 2 2 3" xfId="3346" xr:uid="{01C2D7D2-F393-433A-ADBE-961FFEA5AFB2}"/>
    <cellStyle name="Currency 3 2 5 2 2 3" xfId="1553" xr:uid="{D5E28557-6BAF-4E5A-9EBD-323BAF0D8207}"/>
    <cellStyle name="Currency 3 2 5 2 2 4" xfId="2674" xr:uid="{9883F3DC-76DF-404B-8B2C-8468B9BF0F9D}"/>
    <cellStyle name="Currency 3 2 5 2 3" xfId="655" xr:uid="{34194C2A-EB94-442E-980C-1522ECDF2997}"/>
    <cellStyle name="Currency 3 2 5 2 3 2" xfId="1777" xr:uid="{48A0C3F5-8C74-4E8F-A8F8-5B400C834FEF}"/>
    <cellStyle name="Currency 3 2 5 2 3 3" xfId="2898" xr:uid="{05672695-DA63-4758-869E-C971C0CE3AFC}"/>
    <cellStyle name="Currency 3 2 5 2 4" xfId="880" xr:uid="{0041D4C2-3C7B-4F22-AFFC-0AE1FB85BD9E}"/>
    <cellStyle name="Currency 3 2 5 2 4 2" xfId="2002" xr:uid="{41567B27-8126-419A-8D45-8BEEB978F890}"/>
    <cellStyle name="Currency 3 2 5 2 4 3" xfId="3122" xr:uid="{DE81AEB7-25F3-4E52-B965-8516601EB805}"/>
    <cellStyle name="Currency 3 2 5 2 5" xfId="1329" xr:uid="{EF4CAEAB-2C60-45AD-A642-FEBBC1CEFDE2}"/>
    <cellStyle name="Currency 3 2 5 2 6" xfId="2450" xr:uid="{EEB6D6E8-EAFD-44C8-A5CC-98D5C25D4487}"/>
    <cellStyle name="Currency 3 2 5 3" xfId="318" xr:uid="{54897E9B-35BF-4930-88C8-60BDA3CB902F}"/>
    <cellStyle name="Currency 3 2 5 3 2" xfId="992" xr:uid="{727E6BD7-3F8F-4590-95A6-719527884592}"/>
    <cellStyle name="Currency 3 2 5 3 2 2" xfId="2114" xr:uid="{BB1E8FEF-7F04-4201-A4D9-CBF2065AE573}"/>
    <cellStyle name="Currency 3 2 5 3 2 3" xfId="3234" xr:uid="{FC813436-87E1-4249-93E6-1241C21E2D90}"/>
    <cellStyle name="Currency 3 2 5 3 3" xfId="1441" xr:uid="{1DD791FC-2DA7-4CCD-B9BD-6976FE7C0054}"/>
    <cellStyle name="Currency 3 2 5 3 4" xfId="2562" xr:uid="{76F53B6A-BE15-4BAB-A76C-69029460AFCD}"/>
    <cellStyle name="Currency 3 2 5 4" xfId="543" xr:uid="{CDC05D17-FDDB-47C8-A26D-F0B0573879FA}"/>
    <cellStyle name="Currency 3 2 5 4 2" xfId="1665" xr:uid="{4B1DF71C-F62B-462A-8AB0-DEBE2E02A605}"/>
    <cellStyle name="Currency 3 2 5 4 3" xfId="2786" xr:uid="{582F89D4-8A7E-4487-99AF-FA553A2A1A0B}"/>
    <cellStyle name="Currency 3 2 5 5" xfId="768" xr:uid="{608026DE-987B-4088-BF15-A0BE2949FC62}"/>
    <cellStyle name="Currency 3 2 5 5 2" xfId="1890" xr:uid="{947FC596-19FF-419D-9D2F-D64A1F43A07E}"/>
    <cellStyle name="Currency 3 2 5 5 3" xfId="3010" xr:uid="{88D3CEB7-6A64-4C8F-8EF0-4123DCD326F3}"/>
    <cellStyle name="Currency 3 2 5 6" xfId="1217" xr:uid="{10657EA7-9A3B-4F88-B30A-A49150D1B0B9}"/>
    <cellStyle name="Currency 3 2 5 7" xfId="2338" xr:uid="{C5014EF1-177E-4254-8866-D8F3EB23C15F}"/>
    <cellStyle name="Currency 3 2 6" xfId="125" xr:uid="{1AD2BB57-BDBA-4A56-9564-AA0895A606AF}"/>
    <cellStyle name="Currency 3 2 6 2" xfId="350" xr:uid="{AB527872-392C-4685-8B5C-F654FBDB3348}"/>
    <cellStyle name="Currency 3 2 6 2 2" xfId="1024" xr:uid="{0C74DA06-AF15-49E3-B651-732EC7F155BB}"/>
    <cellStyle name="Currency 3 2 6 2 2 2" xfId="2146" xr:uid="{F013B2DD-C89B-4EDC-969C-BED416517A0E}"/>
    <cellStyle name="Currency 3 2 6 2 2 3" xfId="3266" xr:uid="{4B6EC6E6-9E99-4CA1-A6BB-23738E081729}"/>
    <cellStyle name="Currency 3 2 6 2 3" xfId="1473" xr:uid="{2ACFFACE-F017-4E7A-AA92-331BED9E8B7B}"/>
    <cellStyle name="Currency 3 2 6 2 4" xfId="2594" xr:uid="{B7F30A3E-E187-4B91-81DD-423959FA692D}"/>
    <cellStyle name="Currency 3 2 6 3" xfId="575" xr:uid="{4A329BB6-0CA7-4095-8C60-4CF020C36328}"/>
    <cellStyle name="Currency 3 2 6 3 2" xfId="1697" xr:uid="{BD0A3280-A32A-45BE-AA67-1ABBB743213E}"/>
    <cellStyle name="Currency 3 2 6 3 3" xfId="2818" xr:uid="{732FD98E-C98C-4BAC-879F-55AC3A105E9E}"/>
    <cellStyle name="Currency 3 2 6 4" xfId="800" xr:uid="{C3B14C03-57BE-4A13-BFCE-C02D3D11CC57}"/>
    <cellStyle name="Currency 3 2 6 4 2" xfId="1922" xr:uid="{254EBD73-CE67-4FEE-BDCF-4717E069EF65}"/>
    <cellStyle name="Currency 3 2 6 4 3" xfId="3042" xr:uid="{95366B97-FCA9-40C2-BDAD-BFDF00BD4B42}"/>
    <cellStyle name="Currency 3 2 6 5" xfId="1249" xr:uid="{FF80F178-B36C-4A16-B7D9-2B88256A45ED}"/>
    <cellStyle name="Currency 3 2 6 6" xfId="2370" xr:uid="{7CCF8526-B29B-4BB4-94B4-7FCFF3185229}"/>
    <cellStyle name="Currency 3 2 7" xfId="238" xr:uid="{3CD837E9-47B9-413B-9BAE-BABF6F8C2557}"/>
    <cellStyle name="Currency 3 2 7 2" xfId="912" xr:uid="{F0184584-B777-444F-A0C9-CF274B7222BD}"/>
    <cellStyle name="Currency 3 2 7 2 2" xfId="2034" xr:uid="{6B8B23B4-1088-4C67-9FFC-9468291D5325}"/>
    <cellStyle name="Currency 3 2 7 2 3" xfId="3154" xr:uid="{3F2BCD26-7288-4D32-9031-D7A2B52DCF7D}"/>
    <cellStyle name="Currency 3 2 7 3" xfId="1361" xr:uid="{A45383FD-E526-480F-AF2F-A6FB10B37CCA}"/>
    <cellStyle name="Currency 3 2 7 4" xfId="2482" xr:uid="{15ED4B22-295F-43F0-9217-166FCF6552E6}"/>
    <cellStyle name="Currency 3 2 8" xfId="463" xr:uid="{42D196EE-1680-40A9-8498-79CDD6867363}"/>
    <cellStyle name="Currency 3 2 8 2" xfId="1585" xr:uid="{3317F390-A3E1-4857-A9F3-E49CCEF94FD0}"/>
    <cellStyle name="Currency 3 2 8 3" xfId="2706" xr:uid="{53C16D38-CE59-4092-9741-D31DD51F538E}"/>
    <cellStyle name="Currency 3 2 9" xfId="688" xr:uid="{7333FE76-0156-439E-A707-137C474E41CC}"/>
    <cellStyle name="Currency 3 2 9 2" xfId="1810" xr:uid="{8B6BAE16-AA10-47D1-B43D-B4E83A911EC3}"/>
    <cellStyle name="Currency 3 2 9 3" xfId="2930" xr:uid="{7EF67E0E-6D45-4F1C-9E48-5E6C76921BCD}"/>
    <cellStyle name="Currency 3 3" xfId="21" xr:uid="{575E8E41-6730-4E19-8D6E-D48AB76D8EF9}"/>
    <cellStyle name="Currency 3 3 2" xfId="69" xr:uid="{5CDFBD35-6FA2-47B4-A468-DD12BDBBF1F0}"/>
    <cellStyle name="Currency 3 3 2 2" xfId="181" xr:uid="{852BF3E9-66D9-413E-BD67-6A5F6CE84727}"/>
    <cellStyle name="Currency 3 3 2 2 2" xfId="406" xr:uid="{96CFE17E-7B5E-4DDF-BFAC-440B7D475289}"/>
    <cellStyle name="Currency 3 3 2 2 2 2" xfId="1080" xr:uid="{0560A1CD-9D6F-4244-B95A-2697AE7880E9}"/>
    <cellStyle name="Currency 3 3 2 2 2 2 2" xfId="2202" xr:uid="{C3D65DCD-D7BF-4180-8721-CD0EE5AE3EE6}"/>
    <cellStyle name="Currency 3 3 2 2 2 2 3" xfId="3322" xr:uid="{58F35941-ECA6-4C56-94CA-BCF4664C7E98}"/>
    <cellStyle name="Currency 3 3 2 2 2 3" xfId="1529" xr:uid="{031FB1A9-1E96-48D3-A689-9E8DBD3A5275}"/>
    <cellStyle name="Currency 3 3 2 2 2 4" xfId="2650" xr:uid="{63074BEC-E25F-4EED-8B1D-4B0A80995AF3}"/>
    <cellStyle name="Currency 3 3 2 2 3" xfId="631" xr:uid="{1572F326-5958-436B-AD4C-3D5DCDFB8924}"/>
    <cellStyle name="Currency 3 3 2 2 3 2" xfId="1753" xr:uid="{D0189603-48C8-42EA-B7FE-93912EA24C81}"/>
    <cellStyle name="Currency 3 3 2 2 3 3" xfId="2874" xr:uid="{EC3250ED-C62D-4238-8DDE-5F9D3D08D04B}"/>
    <cellStyle name="Currency 3 3 2 2 4" xfId="856" xr:uid="{563FA775-1105-4659-98E3-79A17F9688F9}"/>
    <cellStyle name="Currency 3 3 2 2 4 2" xfId="1978" xr:uid="{BECF94C1-CEB2-4A65-ADA9-30E2D73571A9}"/>
    <cellStyle name="Currency 3 3 2 2 4 3" xfId="3098" xr:uid="{80A61E1B-8517-4309-A377-5815C7F44F20}"/>
    <cellStyle name="Currency 3 3 2 2 5" xfId="1305" xr:uid="{DE7AF957-C6C7-452E-9821-9BAF501ED9DC}"/>
    <cellStyle name="Currency 3 3 2 2 6" xfId="2426" xr:uid="{AB81F9D4-2F47-411B-8E74-291284966BF1}"/>
    <cellStyle name="Currency 3 3 2 3" xfId="294" xr:uid="{07775962-2C09-4C59-8E89-098E1BB2F1DB}"/>
    <cellStyle name="Currency 3 3 2 3 2" xfId="968" xr:uid="{4AB4AB73-AC37-4309-ADC8-15515712A1A2}"/>
    <cellStyle name="Currency 3 3 2 3 2 2" xfId="2090" xr:uid="{2A5C708A-9CEF-4F6C-960C-932EF3AB4BF2}"/>
    <cellStyle name="Currency 3 3 2 3 2 3" xfId="3210" xr:uid="{98334973-DB14-4D10-BC08-BCE2C6AB7F8A}"/>
    <cellStyle name="Currency 3 3 2 3 3" xfId="1417" xr:uid="{EAF7815D-A90E-43D1-85CA-0DF2C3B458E2}"/>
    <cellStyle name="Currency 3 3 2 3 4" xfId="2538" xr:uid="{A859E493-E918-46C1-B7D4-025A03A4D030}"/>
    <cellStyle name="Currency 3 3 2 4" xfId="519" xr:uid="{CEF8ADD2-F8B4-440E-85F6-FEC9635FF6D7}"/>
    <cellStyle name="Currency 3 3 2 4 2" xfId="1641" xr:uid="{80A70C1F-7F62-430E-954B-3D3F29D9108E}"/>
    <cellStyle name="Currency 3 3 2 4 3" xfId="2762" xr:uid="{405CD3D2-6F6C-40D4-B571-DB66331A5F69}"/>
    <cellStyle name="Currency 3 3 2 5" xfId="744" xr:uid="{9CFA443D-BF75-456D-8ACB-DB1CBBD560BF}"/>
    <cellStyle name="Currency 3 3 2 5 2" xfId="1866" xr:uid="{55249084-58A4-4868-B658-8934B543FB0A}"/>
    <cellStyle name="Currency 3 3 2 5 3" xfId="2986" xr:uid="{C8AF4141-575F-4741-BDD1-CFF247046AD5}"/>
    <cellStyle name="Currency 3 3 2 6" xfId="1193" xr:uid="{CCECD655-B283-46B8-A2F9-A7DF1D8AB3D6}"/>
    <cellStyle name="Currency 3 3 2 7" xfId="2314" xr:uid="{2A4B45DF-0F8A-44D5-AD07-48BDE5D471FA}"/>
    <cellStyle name="Currency 3 3 3" xfId="101" xr:uid="{3D2404A0-C1F8-4406-A88A-EDD4D17019A0}"/>
    <cellStyle name="Currency 3 3 3 2" xfId="213" xr:uid="{EB4DBADA-1314-4693-9B94-C4F272957B24}"/>
    <cellStyle name="Currency 3 3 3 2 2" xfId="438" xr:uid="{2A54D0AF-6AF4-4231-BB42-FBF3B5BEEA3A}"/>
    <cellStyle name="Currency 3 3 3 2 2 2" xfId="1112" xr:uid="{E4716691-DCD3-41DB-9D34-EFE8976D4547}"/>
    <cellStyle name="Currency 3 3 3 2 2 2 2" xfId="2234" xr:uid="{D45838DE-3004-4F69-91C4-8184EB6F800F}"/>
    <cellStyle name="Currency 3 3 3 2 2 2 3" xfId="3354" xr:uid="{9913DE5E-AEFC-434B-A95C-5CFFE681E846}"/>
    <cellStyle name="Currency 3 3 3 2 2 3" xfId="1561" xr:uid="{A43B77E1-5996-4BC7-8839-0436FDF74BFA}"/>
    <cellStyle name="Currency 3 3 3 2 2 4" xfId="2682" xr:uid="{39C7D0EF-B259-4751-A965-1B6B5FE766F6}"/>
    <cellStyle name="Currency 3 3 3 2 3" xfId="663" xr:uid="{7193653B-EEE5-4091-AC8E-21AAB9AEFD44}"/>
    <cellStyle name="Currency 3 3 3 2 3 2" xfId="1785" xr:uid="{838A8C94-6FB9-43F0-BD48-97473B32CDEC}"/>
    <cellStyle name="Currency 3 3 3 2 3 3" xfId="2906" xr:uid="{C6FF1880-EBB0-462D-8ED9-1F0E485C9397}"/>
    <cellStyle name="Currency 3 3 3 2 4" xfId="888" xr:uid="{5D82D1A9-7F2D-4D97-9E24-FBEF11FAFA69}"/>
    <cellStyle name="Currency 3 3 3 2 4 2" xfId="2010" xr:uid="{E314016E-316B-49D0-A6DD-A8115CC2DCF1}"/>
    <cellStyle name="Currency 3 3 3 2 4 3" xfId="3130" xr:uid="{B226CF95-05A8-4C61-9AAB-6682D3CD6DB3}"/>
    <cellStyle name="Currency 3 3 3 2 5" xfId="1337" xr:uid="{C1B24493-7F90-4C41-91C0-F43D4C5E5C57}"/>
    <cellStyle name="Currency 3 3 3 2 6" xfId="2458" xr:uid="{70583A42-8728-4998-A0E9-520100020F93}"/>
    <cellStyle name="Currency 3 3 3 3" xfId="326" xr:uid="{9FEB7F8E-5F60-4BDF-BD57-4172E80457C7}"/>
    <cellStyle name="Currency 3 3 3 3 2" xfId="1000" xr:uid="{27D5036B-46C2-40E8-99FF-FA02D9BAF6F3}"/>
    <cellStyle name="Currency 3 3 3 3 2 2" xfId="2122" xr:uid="{0914E18D-A3BE-42EA-AD8B-BE99D2707EAA}"/>
    <cellStyle name="Currency 3 3 3 3 2 3" xfId="3242" xr:uid="{1AD3C124-8FC3-41B4-A261-3AEA9832A9B1}"/>
    <cellStyle name="Currency 3 3 3 3 3" xfId="1449" xr:uid="{C65174D0-3D3E-4126-BFA3-F118448CB900}"/>
    <cellStyle name="Currency 3 3 3 3 4" xfId="2570" xr:uid="{090A201D-2C24-48A5-9E72-D4ED61D8E6AE}"/>
    <cellStyle name="Currency 3 3 3 4" xfId="551" xr:uid="{B0C14397-4EF9-4AFD-A3EF-3E121998BDF2}"/>
    <cellStyle name="Currency 3 3 3 4 2" xfId="1673" xr:uid="{ADD43D5A-697B-4758-9042-DFE7CCEF45C1}"/>
    <cellStyle name="Currency 3 3 3 4 3" xfId="2794" xr:uid="{97CD17D3-53ED-4995-9A6D-EBBC25C01C02}"/>
    <cellStyle name="Currency 3 3 3 5" xfId="776" xr:uid="{8106B610-CB53-4518-B7B3-1C2B3532B6BC}"/>
    <cellStyle name="Currency 3 3 3 5 2" xfId="1898" xr:uid="{21784553-19D7-4D82-B3EB-8F2046C69256}"/>
    <cellStyle name="Currency 3 3 3 5 3" xfId="3018" xr:uid="{9978ED1A-B10F-448B-81E6-163DFDAFF01D}"/>
    <cellStyle name="Currency 3 3 3 6" xfId="1225" xr:uid="{CA6EF5EB-5C38-45F9-9DD6-67F26DD02EA8}"/>
    <cellStyle name="Currency 3 3 3 7" xfId="2346" xr:uid="{893E6783-360A-46DB-8618-3702634A254C}"/>
    <cellStyle name="Currency 3 3 4" xfId="133" xr:uid="{37A1D90B-B047-436E-A7CF-45259EEABE2F}"/>
    <cellStyle name="Currency 3 3 4 2" xfId="358" xr:uid="{0FB8A168-AEC3-4FF7-B224-B38D9F0B32CC}"/>
    <cellStyle name="Currency 3 3 4 2 2" xfId="1032" xr:uid="{418EAA67-ECC3-4D8F-B0A6-39F78429F059}"/>
    <cellStyle name="Currency 3 3 4 2 2 2" xfId="2154" xr:uid="{BB660843-56E4-4FAE-965C-480D9E149F47}"/>
    <cellStyle name="Currency 3 3 4 2 2 3" xfId="3274" xr:uid="{6D9A24CB-10EF-4B3C-BE1C-A5582DC8C5B3}"/>
    <cellStyle name="Currency 3 3 4 2 3" xfId="1481" xr:uid="{2F8DFA4D-E1E2-47A8-AA0E-1C94C522DFDC}"/>
    <cellStyle name="Currency 3 3 4 2 4" xfId="2602" xr:uid="{C0B05F57-D66D-4CB3-B815-2EC1E58B6EC0}"/>
    <cellStyle name="Currency 3 3 4 3" xfId="583" xr:uid="{6D9BBE78-4033-45E3-B6A3-14E5F9C8CE57}"/>
    <cellStyle name="Currency 3 3 4 3 2" xfId="1705" xr:uid="{D0ABC299-5AD0-4F60-8CFF-42906BCDF013}"/>
    <cellStyle name="Currency 3 3 4 3 3" xfId="2826" xr:uid="{F89135C6-32E0-431D-ACF6-10D291BB4BFF}"/>
    <cellStyle name="Currency 3 3 4 4" xfId="808" xr:uid="{5258B8B4-33E8-4142-A573-DA6EE860CEFC}"/>
    <cellStyle name="Currency 3 3 4 4 2" xfId="1930" xr:uid="{D61A24F8-F632-441C-AD16-89625060E157}"/>
    <cellStyle name="Currency 3 3 4 4 3" xfId="3050" xr:uid="{49B798A2-BCF3-4DDB-994A-733C2395A070}"/>
    <cellStyle name="Currency 3 3 4 5" xfId="1257" xr:uid="{40D01646-21D8-4674-9A8D-EB72115CE386}"/>
    <cellStyle name="Currency 3 3 4 6" xfId="2378" xr:uid="{262845C7-2068-4278-819E-C8680084BD25}"/>
    <cellStyle name="Currency 3 3 5" xfId="246" xr:uid="{4E55F665-F3C8-4FC9-AA2E-A309122548BF}"/>
    <cellStyle name="Currency 3 3 5 2" xfId="920" xr:uid="{4273D2EE-6D51-450B-84F7-000F2FBFD507}"/>
    <cellStyle name="Currency 3 3 5 2 2" xfId="2042" xr:uid="{184A5D42-BAE2-4E8A-BDC6-785AB9163EA2}"/>
    <cellStyle name="Currency 3 3 5 2 3" xfId="3162" xr:uid="{FA5CB35A-29B5-47B8-9323-67AF89B3D59E}"/>
    <cellStyle name="Currency 3 3 5 3" xfId="1369" xr:uid="{02442983-D4B2-4FA5-864A-05A3EBBC3570}"/>
    <cellStyle name="Currency 3 3 5 4" xfId="2490" xr:uid="{AD21AEF0-D0B0-4D50-95A1-A00A1359FA6D}"/>
    <cellStyle name="Currency 3 3 6" xfId="471" xr:uid="{C59C4CE8-7D36-4D28-BF7A-8507F179B6C3}"/>
    <cellStyle name="Currency 3 3 6 2" xfId="1593" xr:uid="{516DF730-8143-4461-BF53-8E701017D48B}"/>
    <cellStyle name="Currency 3 3 6 3" xfId="2714" xr:uid="{D1A0D83A-6210-4A26-836D-97C8A151EBF3}"/>
    <cellStyle name="Currency 3 3 7" xfId="696" xr:uid="{A8479B38-D66C-4051-9AF7-9D663FA60D04}"/>
    <cellStyle name="Currency 3 3 7 2" xfId="1818" xr:uid="{E569DFBE-478A-4FBB-AE5F-FD94CB13365B}"/>
    <cellStyle name="Currency 3 3 7 3" xfId="2938" xr:uid="{586BBFBD-F50C-4780-A8A0-F5D24303E395}"/>
    <cellStyle name="Currency 3 3 8" xfId="1145" xr:uid="{D4E8C0D7-A038-42BD-8776-F1A68D931CCE}"/>
    <cellStyle name="Currency 3 3 9" xfId="2266" xr:uid="{F1756C12-D217-4DBD-8CAB-3E1431E62A3D}"/>
    <cellStyle name="Currency 3 4" xfId="37" xr:uid="{92432E1B-B3A6-42FF-A9D4-A4E3512F1CB0}"/>
    <cellStyle name="Currency 3 4 2" xfId="149" xr:uid="{1FB54621-49F5-4289-AAB0-0C6F3A420908}"/>
    <cellStyle name="Currency 3 4 2 2" xfId="374" xr:uid="{0E3F9C3F-7305-4C6A-993E-152B0D871106}"/>
    <cellStyle name="Currency 3 4 2 2 2" xfId="1048" xr:uid="{23BEFA4D-2C61-410E-9FE1-7BD69DE3959F}"/>
    <cellStyle name="Currency 3 4 2 2 2 2" xfId="2170" xr:uid="{42C947C7-239D-4775-9EC6-200BE7651928}"/>
    <cellStyle name="Currency 3 4 2 2 2 3" xfId="3290" xr:uid="{1A4B4EE2-95B1-46E4-84A2-007DBDA4B27B}"/>
    <cellStyle name="Currency 3 4 2 2 3" xfId="1497" xr:uid="{65CFD2BE-F666-4F19-B686-8092746AB9FA}"/>
    <cellStyle name="Currency 3 4 2 2 4" xfId="2618" xr:uid="{1C7EB2AA-4674-4DD8-943F-F4E19751080B}"/>
    <cellStyle name="Currency 3 4 2 3" xfId="599" xr:uid="{5CB9EB84-6F9A-4CD2-8BFF-F9B475131CEC}"/>
    <cellStyle name="Currency 3 4 2 3 2" xfId="1721" xr:uid="{16C7DA52-9400-4A53-981A-2E5B86143994}"/>
    <cellStyle name="Currency 3 4 2 3 3" xfId="2842" xr:uid="{E3FDF48C-AD16-4761-B3E1-238CC7DB1D18}"/>
    <cellStyle name="Currency 3 4 2 4" xfId="824" xr:uid="{228D1A9F-F471-48E0-BA47-6D8ABBBBB7BD}"/>
    <cellStyle name="Currency 3 4 2 4 2" xfId="1946" xr:uid="{2ADEC987-E55D-423D-AB2A-A63718395683}"/>
    <cellStyle name="Currency 3 4 2 4 3" xfId="3066" xr:uid="{07851FE6-3B6A-4E07-AAF5-7187D379C39E}"/>
    <cellStyle name="Currency 3 4 2 5" xfId="1273" xr:uid="{1BEEEABF-4E3D-45CA-BB89-01119AB97126}"/>
    <cellStyle name="Currency 3 4 2 6" xfId="2394" xr:uid="{29B75E0E-46AF-48C3-828D-FA3BB87BFC3F}"/>
    <cellStyle name="Currency 3 4 3" xfId="262" xr:uid="{6153288D-C478-40BB-B207-797CBA58215D}"/>
    <cellStyle name="Currency 3 4 3 2" xfId="936" xr:uid="{FE01D7D5-0C87-4195-BDA2-E21D4EA43CD7}"/>
    <cellStyle name="Currency 3 4 3 2 2" xfId="2058" xr:uid="{06F90578-ECEC-40AB-9A8E-BB7C8EC2AE34}"/>
    <cellStyle name="Currency 3 4 3 2 3" xfId="3178" xr:uid="{F355D1A7-27F8-4751-AE63-3661FDC675C9}"/>
    <cellStyle name="Currency 3 4 3 3" xfId="1385" xr:uid="{4FA92D3B-52FD-4FC2-BBA9-25136E82CC70}"/>
    <cellStyle name="Currency 3 4 3 4" xfId="2506" xr:uid="{299E30D4-CB6B-4190-8F8B-1BF0F80172FE}"/>
    <cellStyle name="Currency 3 4 4" xfId="487" xr:uid="{7C038C22-4ED6-454C-B544-07EE2C40202E}"/>
    <cellStyle name="Currency 3 4 4 2" xfId="1609" xr:uid="{DA1B327A-3011-44A7-98FF-30F87A997284}"/>
    <cellStyle name="Currency 3 4 4 3" xfId="2730" xr:uid="{0279E4D8-CE6B-4958-A553-4ECAFA9FFF07}"/>
    <cellStyle name="Currency 3 4 5" xfId="712" xr:uid="{3D8F69F7-8CFB-420D-BB6E-CC5D24EE87F9}"/>
    <cellStyle name="Currency 3 4 5 2" xfId="1834" xr:uid="{7327112A-7976-4A67-808E-44612FD2DDD7}"/>
    <cellStyle name="Currency 3 4 5 3" xfId="2954" xr:uid="{83AC3863-8696-4C32-9E3C-C79136792AF5}"/>
    <cellStyle name="Currency 3 4 6" xfId="1161" xr:uid="{D7DBAD62-6973-4C12-9CFD-A74F42631883}"/>
    <cellStyle name="Currency 3 4 7" xfId="2282" xr:uid="{542167E4-AD97-41CC-93D8-A727405F605F}"/>
    <cellStyle name="Currency 3 5" xfId="53" xr:uid="{F1D70B15-105D-4837-B11D-E98CAAADFEA2}"/>
    <cellStyle name="Currency 3 5 2" xfId="165" xr:uid="{DAA5DA22-8D66-4205-BF29-0947185D5189}"/>
    <cellStyle name="Currency 3 5 2 2" xfId="390" xr:uid="{BB3D4826-696C-4F95-8383-280946F0C497}"/>
    <cellStyle name="Currency 3 5 2 2 2" xfId="1064" xr:uid="{30598B8A-4BB2-4A19-BBC4-A73AC7C0E4F4}"/>
    <cellStyle name="Currency 3 5 2 2 2 2" xfId="2186" xr:uid="{35111055-115B-44C3-88B0-613C86081DFD}"/>
    <cellStyle name="Currency 3 5 2 2 2 3" xfId="3306" xr:uid="{210D1076-1B0F-42A1-A6F7-CB9CD6DB15FA}"/>
    <cellStyle name="Currency 3 5 2 2 3" xfId="1513" xr:uid="{EA558F36-81D2-488F-B319-B63B14E41AE5}"/>
    <cellStyle name="Currency 3 5 2 2 4" xfId="2634" xr:uid="{9C70B8A4-A650-4F08-8F98-91E651DF5BB0}"/>
    <cellStyle name="Currency 3 5 2 3" xfId="615" xr:uid="{0EF0758B-032E-4C39-929D-DACDD42E876B}"/>
    <cellStyle name="Currency 3 5 2 3 2" xfId="1737" xr:uid="{1E4D6AB1-B700-4D1D-9795-EEAB8E41D005}"/>
    <cellStyle name="Currency 3 5 2 3 3" xfId="2858" xr:uid="{CE6B3E17-9140-40D6-9039-00359E8831BB}"/>
    <cellStyle name="Currency 3 5 2 4" xfId="840" xr:uid="{3F12DA71-09A0-45BD-8A0F-E146BA4F813E}"/>
    <cellStyle name="Currency 3 5 2 4 2" xfId="1962" xr:uid="{97935C78-1FFE-48AB-B358-B6BBEA2FF85A}"/>
    <cellStyle name="Currency 3 5 2 4 3" xfId="3082" xr:uid="{D7EBB0DE-D813-41A9-B707-58F4DD9CAF7F}"/>
    <cellStyle name="Currency 3 5 2 5" xfId="1289" xr:uid="{063D4556-8EF8-41E9-A964-4E9969CA4FE9}"/>
    <cellStyle name="Currency 3 5 2 6" xfId="2410" xr:uid="{169CF976-6096-413F-971C-7E2610AE202A}"/>
    <cellStyle name="Currency 3 5 3" xfId="278" xr:uid="{6B26DA66-0F7A-409D-A4EC-3F8F3CB01F4A}"/>
    <cellStyle name="Currency 3 5 3 2" xfId="952" xr:uid="{78CC547C-7034-48EC-A2D6-A7C5390BFE43}"/>
    <cellStyle name="Currency 3 5 3 2 2" xfId="2074" xr:uid="{628AAC97-AF29-4A6C-B9C9-FD49DCBC6C2B}"/>
    <cellStyle name="Currency 3 5 3 2 3" xfId="3194" xr:uid="{6ED82D97-D88F-49D9-AD22-33ABECFACAB2}"/>
    <cellStyle name="Currency 3 5 3 3" xfId="1401" xr:uid="{47CA5D46-F934-4518-B13A-94C89FC5DA55}"/>
    <cellStyle name="Currency 3 5 3 4" xfId="2522" xr:uid="{6018C559-5334-4DB2-AC85-7F2543053031}"/>
    <cellStyle name="Currency 3 5 4" xfId="503" xr:uid="{96E1E538-C890-4506-8368-A9C81511F347}"/>
    <cellStyle name="Currency 3 5 4 2" xfId="1625" xr:uid="{E4D28BFB-15DF-4AB0-ADA1-963DA8FF7E69}"/>
    <cellStyle name="Currency 3 5 4 3" xfId="2746" xr:uid="{CF79CB6E-83BD-4E08-8696-567B9E7568A2}"/>
    <cellStyle name="Currency 3 5 5" xfId="728" xr:uid="{C4772684-B9B9-412F-A2A9-08C0041489F2}"/>
    <cellStyle name="Currency 3 5 5 2" xfId="1850" xr:uid="{E6C3117C-DCA3-424F-A98D-B376A2B12B61}"/>
    <cellStyle name="Currency 3 5 5 3" xfId="2970" xr:uid="{AEE6D57A-709C-4BD6-B6D7-04204B10F8A4}"/>
    <cellStyle name="Currency 3 5 6" xfId="1177" xr:uid="{F981431F-B02C-4D0F-B76A-41447A098123}"/>
    <cellStyle name="Currency 3 5 7" xfId="2298" xr:uid="{DCD55D35-B967-47D6-98A8-BD015CE58CDE}"/>
    <cellStyle name="Currency 3 6" xfId="85" xr:uid="{DB499B39-1D12-476F-8539-B945BF310F4A}"/>
    <cellStyle name="Currency 3 6 2" xfId="197" xr:uid="{8141C650-D913-4533-85C8-47C9E991A268}"/>
    <cellStyle name="Currency 3 6 2 2" xfId="422" xr:uid="{3B2159BA-B543-4B05-B239-B961FAE5E33D}"/>
    <cellStyle name="Currency 3 6 2 2 2" xfId="1096" xr:uid="{44EC7B0A-48C2-44E3-899C-1DA588DBA5A7}"/>
    <cellStyle name="Currency 3 6 2 2 2 2" xfId="2218" xr:uid="{2EDF75D9-9DF1-4D15-A63F-99321888C554}"/>
    <cellStyle name="Currency 3 6 2 2 2 3" xfId="3338" xr:uid="{36B2BDE7-1F1C-48CD-897D-C5C9368DE7A9}"/>
    <cellStyle name="Currency 3 6 2 2 3" xfId="1545" xr:uid="{BDAE9F4A-1F2A-4929-9B6E-CDB0F86262E8}"/>
    <cellStyle name="Currency 3 6 2 2 4" xfId="2666" xr:uid="{A705D8D4-093F-4065-9587-10D85223DDE9}"/>
    <cellStyle name="Currency 3 6 2 3" xfId="647" xr:uid="{56125E7C-1742-4ACF-BB0E-E43D3CA194FC}"/>
    <cellStyle name="Currency 3 6 2 3 2" xfId="1769" xr:uid="{9508DE84-1650-4175-96A2-502B4865BFB5}"/>
    <cellStyle name="Currency 3 6 2 3 3" xfId="2890" xr:uid="{E432A14E-F0E6-4E51-BB40-82D8B6AFA63B}"/>
    <cellStyle name="Currency 3 6 2 4" xfId="872" xr:uid="{E4785ED5-C4FE-4EC5-9250-215C5FC63FFB}"/>
    <cellStyle name="Currency 3 6 2 4 2" xfId="1994" xr:uid="{84DBF149-983C-4D2C-97CA-52692B654AA7}"/>
    <cellStyle name="Currency 3 6 2 4 3" xfId="3114" xr:uid="{35564D6E-66EA-4936-BC68-519526646446}"/>
    <cellStyle name="Currency 3 6 2 5" xfId="1321" xr:uid="{DABDF685-A2AB-4177-BC95-9C75BD84269D}"/>
    <cellStyle name="Currency 3 6 2 6" xfId="2442" xr:uid="{7B14541A-8B64-49C9-A70C-C6BB7358E327}"/>
    <cellStyle name="Currency 3 6 3" xfId="310" xr:uid="{F1129CA9-F38D-4824-9964-87C98EA225B1}"/>
    <cellStyle name="Currency 3 6 3 2" xfId="984" xr:uid="{361AC9C4-F3D9-416D-A7CE-3D728A8E5808}"/>
    <cellStyle name="Currency 3 6 3 2 2" xfId="2106" xr:uid="{62C72DA8-CC64-4205-8399-D499D72F5F51}"/>
    <cellStyle name="Currency 3 6 3 2 3" xfId="3226" xr:uid="{4BD6BADE-8BAB-485F-8567-51B29AF24C01}"/>
    <cellStyle name="Currency 3 6 3 3" xfId="1433" xr:uid="{848AB0FC-B99F-4C90-8F90-C719FFDF4679}"/>
    <cellStyle name="Currency 3 6 3 4" xfId="2554" xr:uid="{79794743-3FB0-4807-9899-33AA9272AF7B}"/>
    <cellStyle name="Currency 3 6 4" xfId="535" xr:uid="{6EEA3730-3958-458A-9F9A-1BD212730030}"/>
    <cellStyle name="Currency 3 6 4 2" xfId="1657" xr:uid="{77DA1018-9D75-44D6-9698-29DC74D8F4B6}"/>
    <cellStyle name="Currency 3 6 4 3" xfId="2778" xr:uid="{29401653-4072-485C-B756-E95C40B434F2}"/>
    <cellStyle name="Currency 3 6 5" xfId="760" xr:uid="{5B7FBE3D-56FA-43B7-892C-2DF705DA3FDC}"/>
    <cellStyle name="Currency 3 6 5 2" xfId="1882" xr:uid="{8EAF614D-DD56-4EE4-9E84-55C4042ED954}"/>
    <cellStyle name="Currency 3 6 5 3" xfId="3002" xr:uid="{D207D16E-130E-4F29-BDF8-3F4B160865BE}"/>
    <cellStyle name="Currency 3 6 6" xfId="1209" xr:uid="{791DE9E4-4071-481A-83AC-BBE350FD8B39}"/>
    <cellStyle name="Currency 3 6 7" xfId="2330" xr:uid="{CC735A08-FBA8-4996-9B44-D2156B14AD70}"/>
    <cellStyle name="Currency 3 7" xfId="117" xr:uid="{38477E6A-F73F-45CE-874F-65B783645D3C}"/>
    <cellStyle name="Currency 3 7 2" xfId="342" xr:uid="{E0824701-4673-4767-87A4-D5F6CBB7BFC7}"/>
    <cellStyle name="Currency 3 7 2 2" xfId="1016" xr:uid="{1AE1B0E8-B041-434C-BEAC-E3B3A9EC7485}"/>
    <cellStyle name="Currency 3 7 2 2 2" xfId="2138" xr:uid="{C68D816D-B222-4CC4-9556-FC3980E0D04A}"/>
    <cellStyle name="Currency 3 7 2 2 3" xfId="3258" xr:uid="{05267378-79BD-4868-9008-054F8AD0FE39}"/>
    <cellStyle name="Currency 3 7 2 3" xfId="1465" xr:uid="{551D9E54-2501-472A-BAF0-197DE353CEC9}"/>
    <cellStyle name="Currency 3 7 2 4" xfId="2586" xr:uid="{6FDABCA2-318F-4FD2-9249-E57EFE7D9B88}"/>
    <cellStyle name="Currency 3 7 3" xfId="567" xr:uid="{BE09B805-D95B-4225-AF94-925B97C3757C}"/>
    <cellStyle name="Currency 3 7 3 2" xfId="1689" xr:uid="{A4B82F34-35C8-415F-908C-50EF3B2B1F5A}"/>
    <cellStyle name="Currency 3 7 3 3" xfId="2810" xr:uid="{329D25A8-A9AE-4099-BAAE-2A558D90D026}"/>
    <cellStyle name="Currency 3 7 4" xfId="792" xr:uid="{04C8843B-C3B0-4D47-973B-A21424B2ACDA}"/>
    <cellStyle name="Currency 3 7 4 2" xfId="1914" xr:uid="{7DDE1A75-F178-4FE3-8706-52020A266BF7}"/>
    <cellStyle name="Currency 3 7 4 3" xfId="3034" xr:uid="{20FC89AB-FCD4-47A4-BD96-C07B717EAF3D}"/>
    <cellStyle name="Currency 3 7 5" xfId="1241" xr:uid="{B4E85CD5-8D6D-4FFF-8258-2A3671FA8D44}"/>
    <cellStyle name="Currency 3 7 6" xfId="2362" xr:uid="{39AF4A2B-BB91-4137-9A34-A22E0E4D0F8C}"/>
    <cellStyle name="Currency 3 8" xfId="230" xr:uid="{6566E437-5D35-48B8-A32A-9D87289BE3B1}"/>
    <cellStyle name="Currency 3 8 2" xfId="904" xr:uid="{F29EC61A-8FB1-4AD7-9074-2826E07C1B69}"/>
    <cellStyle name="Currency 3 8 2 2" xfId="2026" xr:uid="{FA5ECE93-5719-41EC-8274-773685A50A89}"/>
    <cellStyle name="Currency 3 8 2 3" xfId="3146" xr:uid="{D1313A03-36BC-438B-B104-D45C70600300}"/>
    <cellStyle name="Currency 3 8 3" xfId="1353" xr:uid="{1D246FF9-BFF3-4A02-A527-FBBA325F7A93}"/>
    <cellStyle name="Currency 3 8 4" xfId="2474" xr:uid="{9946615F-F984-4907-9FF4-3E1620655438}"/>
    <cellStyle name="Currency 3 9" xfId="455" xr:uid="{08182AEF-56E8-4D7F-989C-99562D42507A}"/>
    <cellStyle name="Currency 3 9 2" xfId="1577" xr:uid="{BB29574C-ADC1-4AC1-90B8-8F365689AF55}"/>
    <cellStyle name="Currency 3 9 3" xfId="2698" xr:uid="{A427DEBE-ACB9-4ADE-B5C8-C4FEE2A6A9ED}"/>
    <cellStyle name="Currency 4" xfId="8" xr:uid="{00000000-0005-0000-0000-000006000000}"/>
    <cellStyle name="Currency 4 10" xfId="683" xr:uid="{1C6CF694-4695-4D7C-A045-6A665D8F89A8}"/>
    <cellStyle name="Currency 4 10 2" xfId="1805" xr:uid="{DD359BA7-8B0A-45E0-AD14-B74EACF64EAA}"/>
    <cellStyle name="Currency 4 10 3" xfId="2925" xr:uid="{694A495E-770F-4EA3-ACD4-437BFF975AC5}"/>
    <cellStyle name="Currency 4 11" xfId="1132" xr:uid="{4C2009EE-659C-4DCB-A943-1D264E7F1D41}"/>
    <cellStyle name="Currency 4 12" xfId="2253" xr:uid="{6DE76F28-78CB-48B2-B2FC-C424F975EE7B}"/>
    <cellStyle name="Currency 4 2" xfId="16" xr:uid="{68D6AD93-7258-42FA-988B-7DEEBA03E551}"/>
    <cellStyle name="Currency 4 2 10" xfId="1140" xr:uid="{CE6D2BA6-1114-403C-9BAB-A5C2F0008CDD}"/>
    <cellStyle name="Currency 4 2 11" xfId="2261" xr:uid="{8B3CB541-EC15-4B82-896A-D00F2BDCBECF}"/>
    <cellStyle name="Currency 4 2 2" xfId="32" xr:uid="{16F2F34B-F4EA-4ED9-A49E-53065312F29F}"/>
    <cellStyle name="Currency 4 2 2 2" xfId="80" xr:uid="{11AFDABD-4168-4D0C-B4FA-383BE2219158}"/>
    <cellStyle name="Currency 4 2 2 2 2" xfId="192" xr:uid="{33EED2D7-C196-4581-A265-7DD801053900}"/>
    <cellStyle name="Currency 4 2 2 2 2 2" xfId="417" xr:uid="{81370F6B-E0BB-4C40-A5D7-4BB818438B77}"/>
    <cellStyle name="Currency 4 2 2 2 2 2 2" xfId="1091" xr:uid="{92DB9042-AA0D-4ABB-A490-2FDD3BCD3443}"/>
    <cellStyle name="Currency 4 2 2 2 2 2 2 2" xfId="2213" xr:uid="{6C2FC71E-7CC7-4910-87A7-E39304C10226}"/>
    <cellStyle name="Currency 4 2 2 2 2 2 2 3" xfId="3333" xr:uid="{8F82CB0E-30CB-4008-8D9C-EAA6F83338ED}"/>
    <cellStyle name="Currency 4 2 2 2 2 2 3" xfId="1540" xr:uid="{B09227E7-5DBD-49B1-A8DD-7AAFDD94CE12}"/>
    <cellStyle name="Currency 4 2 2 2 2 2 4" xfId="2661" xr:uid="{B0D05E4E-3F14-42EB-A47A-864A81394085}"/>
    <cellStyle name="Currency 4 2 2 2 2 3" xfId="642" xr:uid="{73E20091-1139-46B1-8E10-C7C0F6E2D580}"/>
    <cellStyle name="Currency 4 2 2 2 2 3 2" xfId="1764" xr:uid="{C97A2DE1-E0B5-4F25-AF6A-0F68B35CBC5D}"/>
    <cellStyle name="Currency 4 2 2 2 2 3 3" xfId="2885" xr:uid="{523331FD-4DD7-44E7-976A-0DEF1CF3F383}"/>
    <cellStyle name="Currency 4 2 2 2 2 4" xfId="867" xr:uid="{002C315C-2564-4FB2-9322-9D888BE3BEDC}"/>
    <cellStyle name="Currency 4 2 2 2 2 4 2" xfId="1989" xr:uid="{12E84F89-946A-4191-B2D4-57F33E0C488F}"/>
    <cellStyle name="Currency 4 2 2 2 2 4 3" xfId="3109" xr:uid="{43C63712-7C7D-4F5A-9148-64690F9292B8}"/>
    <cellStyle name="Currency 4 2 2 2 2 5" xfId="1316" xr:uid="{CA16D96F-873F-4C05-B893-0F90B91939E3}"/>
    <cellStyle name="Currency 4 2 2 2 2 6" xfId="2437" xr:uid="{CBC6E793-0A13-4EE8-B6BE-559828B45F1D}"/>
    <cellStyle name="Currency 4 2 2 2 3" xfId="305" xr:uid="{3ECA69C7-FC9B-47F0-A37F-31994783B886}"/>
    <cellStyle name="Currency 4 2 2 2 3 2" xfId="979" xr:uid="{B70F27AA-EBE4-43F0-944C-B716EB3E4538}"/>
    <cellStyle name="Currency 4 2 2 2 3 2 2" xfId="2101" xr:uid="{86DA0DCE-56BF-4540-89DA-261D57CDF3A3}"/>
    <cellStyle name="Currency 4 2 2 2 3 2 3" xfId="3221" xr:uid="{E2E0DD32-51AF-4D96-9777-90AED16BC724}"/>
    <cellStyle name="Currency 4 2 2 2 3 3" xfId="1428" xr:uid="{367EDC00-BC89-4920-BCBC-1E7752E2A68A}"/>
    <cellStyle name="Currency 4 2 2 2 3 4" xfId="2549" xr:uid="{1148F569-2801-4A2B-A7A9-ABD66A9A25B0}"/>
    <cellStyle name="Currency 4 2 2 2 4" xfId="530" xr:uid="{F2E17B82-2A14-406E-A1CC-5B5B542B872A}"/>
    <cellStyle name="Currency 4 2 2 2 4 2" xfId="1652" xr:uid="{EDA5915D-62D5-4982-B909-87A769ADE88E}"/>
    <cellStyle name="Currency 4 2 2 2 4 3" xfId="2773" xr:uid="{468DA148-404E-4693-A99D-D06531B556F8}"/>
    <cellStyle name="Currency 4 2 2 2 5" xfId="755" xr:uid="{A9A16A0A-1058-4407-8DE0-BEE30F8AB473}"/>
    <cellStyle name="Currency 4 2 2 2 5 2" xfId="1877" xr:uid="{84D16945-D046-4D69-8D01-6F4D98351FBF}"/>
    <cellStyle name="Currency 4 2 2 2 5 3" xfId="2997" xr:uid="{769E2544-FB01-4C81-A938-4E061A4A1421}"/>
    <cellStyle name="Currency 4 2 2 2 6" xfId="1204" xr:uid="{BA550029-4669-44E4-A518-CE2D56DC66AE}"/>
    <cellStyle name="Currency 4 2 2 2 7" xfId="2325" xr:uid="{FC1F4080-49E4-49CF-9EE5-E9138FEE946D}"/>
    <cellStyle name="Currency 4 2 2 3" xfId="112" xr:uid="{BB487E08-8CDA-4500-9C1D-CD03BEC288A6}"/>
    <cellStyle name="Currency 4 2 2 3 2" xfId="224" xr:uid="{F15F3CCE-F97A-4E8E-AB41-813923D017D3}"/>
    <cellStyle name="Currency 4 2 2 3 2 2" xfId="449" xr:uid="{A538CE9A-A388-44DE-8537-D166EB26858D}"/>
    <cellStyle name="Currency 4 2 2 3 2 2 2" xfId="1123" xr:uid="{B16CDC78-81A0-4C98-8837-DE49D3BDD95F}"/>
    <cellStyle name="Currency 4 2 2 3 2 2 2 2" xfId="2245" xr:uid="{48AAD599-C992-4D76-AC13-52EC4C75B4CD}"/>
    <cellStyle name="Currency 4 2 2 3 2 2 2 3" xfId="3365" xr:uid="{79942574-5C30-4A4C-8DAE-9BF8B5EB53C2}"/>
    <cellStyle name="Currency 4 2 2 3 2 2 3" xfId="1572" xr:uid="{263CC3F0-865C-4E0E-A9B6-D51383E1AFE4}"/>
    <cellStyle name="Currency 4 2 2 3 2 2 4" xfId="2693" xr:uid="{66145BBD-8CDB-477F-9086-A63D2675D31C}"/>
    <cellStyle name="Currency 4 2 2 3 2 3" xfId="674" xr:uid="{1144E934-FF7B-49BC-8948-DB3CDD844125}"/>
    <cellStyle name="Currency 4 2 2 3 2 3 2" xfId="1796" xr:uid="{CDB656F0-2075-4F6D-BC25-EBDC7CBA21DC}"/>
    <cellStyle name="Currency 4 2 2 3 2 3 3" xfId="2917" xr:uid="{04DF5BE7-D9A6-4B5E-B22B-18885FD37F99}"/>
    <cellStyle name="Currency 4 2 2 3 2 4" xfId="899" xr:uid="{088841EA-8B6C-4815-BAE8-07F60604CA22}"/>
    <cellStyle name="Currency 4 2 2 3 2 4 2" xfId="2021" xr:uid="{0437F4AC-F357-41E3-BF85-5653F42BC1FD}"/>
    <cellStyle name="Currency 4 2 2 3 2 4 3" xfId="3141" xr:uid="{6F01335F-7660-4F36-8BD4-1A7D45E5824E}"/>
    <cellStyle name="Currency 4 2 2 3 2 5" xfId="1348" xr:uid="{5F8ED13F-2D3E-4FDB-97B7-AFF7C598ACCC}"/>
    <cellStyle name="Currency 4 2 2 3 2 6" xfId="2469" xr:uid="{6745837C-0111-4F5F-BA6F-DC78525D4D3B}"/>
    <cellStyle name="Currency 4 2 2 3 3" xfId="337" xr:uid="{13CA1A78-2269-4E77-805B-9B720D25DAB2}"/>
    <cellStyle name="Currency 4 2 2 3 3 2" xfId="1011" xr:uid="{65BD61EA-5CC7-4841-BA02-4F866055B4ED}"/>
    <cellStyle name="Currency 4 2 2 3 3 2 2" xfId="2133" xr:uid="{7E472452-3FAB-468F-97C3-B40D2669B6FE}"/>
    <cellStyle name="Currency 4 2 2 3 3 2 3" xfId="3253" xr:uid="{9780BBDA-E59C-425D-92D8-5DBEE6F8D017}"/>
    <cellStyle name="Currency 4 2 2 3 3 3" xfId="1460" xr:uid="{80A84F8A-094E-4E5D-BABC-27F956911436}"/>
    <cellStyle name="Currency 4 2 2 3 3 4" xfId="2581" xr:uid="{AE13D9D5-415F-43D5-964E-09581A8EAB21}"/>
    <cellStyle name="Currency 4 2 2 3 4" xfId="562" xr:uid="{6C46BB36-949E-4580-9252-6139995BEFDB}"/>
    <cellStyle name="Currency 4 2 2 3 4 2" xfId="1684" xr:uid="{5A3A408C-2981-4B6E-87FE-D5982E0CFDE9}"/>
    <cellStyle name="Currency 4 2 2 3 4 3" xfId="2805" xr:uid="{46B6B5B7-D6FA-461A-942B-9E77DF75B5DC}"/>
    <cellStyle name="Currency 4 2 2 3 5" xfId="787" xr:uid="{EE2C43DE-1F6E-468B-BCB9-134608DDD4A5}"/>
    <cellStyle name="Currency 4 2 2 3 5 2" xfId="1909" xr:uid="{0015A349-CF2E-47B8-BB59-3DA64A6000CC}"/>
    <cellStyle name="Currency 4 2 2 3 5 3" xfId="3029" xr:uid="{FA6D1854-CF47-40BB-AD96-D7CD41DAA9D6}"/>
    <cellStyle name="Currency 4 2 2 3 6" xfId="1236" xr:uid="{11037118-85B9-4031-AE5C-C10C3CFC855B}"/>
    <cellStyle name="Currency 4 2 2 3 7" xfId="2357" xr:uid="{9AED1A71-5233-4BB5-B05B-FA789F61FD2E}"/>
    <cellStyle name="Currency 4 2 2 4" xfId="144" xr:uid="{400C5D60-679A-481A-A4F3-A54DBFD14CF2}"/>
    <cellStyle name="Currency 4 2 2 4 2" xfId="369" xr:uid="{90F32087-102D-4A34-9279-0DDCC47012FB}"/>
    <cellStyle name="Currency 4 2 2 4 2 2" xfId="1043" xr:uid="{2871D5B8-35C3-4B34-A978-D00C4D4717B4}"/>
    <cellStyle name="Currency 4 2 2 4 2 2 2" xfId="2165" xr:uid="{23704BB2-E81D-4C90-90A7-BEEECC7FAC1E}"/>
    <cellStyle name="Currency 4 2 2 4 2 2 3" xfId="3285" xr:uid="{A7A085E6-AA8C-4B9C-9270-1EF4A8A06B00}"/>
    <cellStyle name="Currency 4 2 2 4 2 3" xfId="1492" xr:uid="{FAA92A7E-059F-484B-8133-0F0258C2CD4A}"/>
    <cellStyle name="Currency 4 2 2 4 2 4" xfId="2613" xr:uid="{1A1F81B3-8BA1-4B7F-9C58-FA1AAC76A337}"/>
    <cellStyle name="Currency 4 2 2 4 3" xfId="594" xr:uid="{85B7F4F9-4EA6-4B6E-A10F-ECDE8300CE44}"/>
    <cellStyle name="Currency 4 2 2 4 3 2" xfId="1716" xr:uid="{39CB38E6-16FA-4697-A9AA-36384A316BBE}"/>
    <cellStyle name="Currency 4 2 2 4 3 3" xfId="2837" xr:uid="{C5BF49BE-7497-4B4D-A452-71C346F49F78}"/>
    <cellStyle name="Currency 4 2 2 4 4" xfId="819" xr:uid="{14BFF410-0F10-43B6-B52A-765A6AD71F8A}"/>
    <cellStyle name="Currency 4 2 2 4 4 2" xfId="1941" xr:uid="{F83D0FC3-8E7E-4116-B13C-57231A104EF6}"/>
    <cellStyle name="Currency 4 2 2 4 4 3" xfId="3061" xr:uid="{A6EDE723-9B47-42FE-BDA1-FFEE51C468E7}"/>
    <cellStyle name="Currency 4 2 2 4 5" xfId="1268" xr:uid="{DE9964C1-6D79-4F13-B189-D5F8EE7F9F38}"/>
    <cellStyle name="Currency 4 2 2 4 6" xfId="2389" xr:uid="{E6DD53F8-F2E1-4CA7-AD8B-6BA55727CC47}"/>
    <cellStyle name="Currency 4 2 2 5" xfId="257" xr:uid="{54F27B18-E6B1-46CA-B0DE-8D5DAA002A11}"/>
    <cellStyle name="Currency 4 2 2 5 2" xfId="931" xr:uid="{65DC80BA-EAD5-47F4-943C-863B82B5C760}"/>
    <cellStyle name="Currency 4 2 2 5 2 2" xfId="2053" xr:uid="{A60090C8-9A81-4395-A542-6F7CDCFB28E3}"/>
    <cellStyle name="Currency 4 2 2 5 2 3" xfId="3173" xr:uid="{B841E11D-EFD9-4914-B6C1-C39A0BCABD78}"/>
    <cellStyle name="Currency 4 2 2 5 3" xfId="1380" xr:uid="{ED8C7979-838E-4FA3-ADB1-78BD1304DA8B}"/>
    <cellStyle name="Currency 4 2 2 5 4" xfId="2501" xr:uid="{264760A4-0081-4739-86A7-2820C47A1652}"/>
    <cellStyle name="Currency 4 2 2 6" xfId="482" xr:uid="{2A8917C1-6CF4-4239-8177-E0790F70563A}"/>
    <cellStyle name="Currency 4 2 2 6 2" xfId="1604" xr:uid="{36055751-7F85-4C80-A3CF-8CD4EF542E48}"/>
    <cellStyle name="Currency 4 2 2 6 3" xfId="2725" xr:uid="{6A793A6A-B925-42D1-8013-A5A852018DEA}"/>
    <cellStyle name="Currency 4 2 2 7" xfId="707" xr:uid="{601DD38C-0A04-4EE1-8C88-7E2C5D1AB2DA}"/>
    <cellStyle name="Currency 4 2 2 7 2" xfId="1829" xr:uid="{06F52A03-2C02-4EF9-86BB-CC21598FD886}"/>
    <cellStyle name="Currency 4 2 2 7 3" xfId="2949" xr:uid="{B0F866E3-B6AB-4E0A-959B-F9D53DCF78DF}"/>
    <cellStyle name="Currency 4 2 2 8" xfId="1156" xr:uid="{34A2D2E8-B431-4D0D-BA03-F32A30CDEC7E}"/>
    <cellStyle name="Currency 4 2 2 9" xfId="2277" xr:uid="{BB96EC65-BEFC-496A-BD10-4E85765366D7}"/>
    <cellStyle name="Currency 4 2 3" xfId="48" xr:uid="{85CAF54B-2CFE-4BB0-9F26-568CD3F86260}"/>
    <cellStyle name="Currency 4 2 3 2" xfId="160" xr:uid="{609C88D9-5B20-4D51-869D-E035C477CD61}"/>
    <cellStyle name="Currency 4 2 3 2 2" xfId="385" xr:uid="{E9C7780E-A67F-4D05-860E-EA1F4E514726}"/>
    <cellStyle name="Currency 4 2 3 2 2 2" xfId="1059" xr:uid="{C2973F77-A581-4B42-BCEC-AE269889840E}"/>
    <cellStyle name="Currency 4 2 3 2 2 2 2" xfId="2181" xr:uid="{26CA0B27-A23F-400B-A3D0-C159DBC2FC4C}"/>
    <cellStyle name="Currency 4 2 3 2 2 2 3" xfId="3301" xr:uid="{204EBFDA-5132-4EC6-BD50-67D1F7FDFAAA}"/>
    <cellStyle name="Currency 4 2 3 2 2 3" xfId="1508" xr:uid="{A8F70110-323D-4541-AFC2-54AD155159F0}"/>
    <cellStyle name="Currency 4 2 3 2 2 4" xfId="2629" xr:uid="{4C69749D-1825-439C-AF47-D9129E8A123C}"/>
    <cellStyle name="Currency 4 2 3 2 3" xfId="610" xr:uid="{47B64DAF-5B35-435D-A386-4760B44D53B2}"/>
    <cellStyle name="Currency 4 2 3 2 3 2" xfId="1732" xr:uid="{567D9217-0D69-4B82-A021-D1625AC8C123}"/>
    <cellStyle name="Currency 4 2 3 2 3 3" xfId="2853" xr:uid="{994B37F3-1D9C-419C-8EE0-354CFD18BA07}"/>
    <cellStyle name="Currency 4 2 3 2 4" xfId="835" xr:uid="{35FCB8FE-4E1C-47F5-9256-A493310C5AD4}"/>
    <cellStyle name="Currency 4 2 3 2 4 2" xfId="1957" xr:uid="{8A12CB04-8F49-466C-98CA-2A0752DAB61D}"/>
    <cellStyle name="Currency 4 2 3 2 4 3" xfId="3077" xr:uid="{67E13C67-660A-4E39-B2A6-6EFF195F3024}"/>
    <cellStyle name="Currency 4 2 3 2 5" xfId="1284" xr:uid="{95AE6BC1-8924-4488-A385-76C4DF559B9D}"/>
    <cellStyle name="Currency 4 2 3 2 6" xfId="2405" xr:uid="{47641EFB-C27E-483C-823F-2F36149E70B8}"/>
    <cellStyle name="Currency 4 2 3 3" xfId="273" xr:uid="{A4606608-548C-4E55-ACC6-00626E7A27E3}"/>
    <cellStyle name="Currency 4 2 3 3 2" xfId="947" xr:uid="{266F360D-D531-41B4-8296-5CDDF124852D}"/>
    <cellStyle name="Currency 4 2 3 3 2 2" xfId="2069" xr:uid="{22E2C3F6-4003-4CBE-B9DC-6BB6068C9C68}"/>
    <cellStyle name="Currency 4 2 3 3 2 3" xfId="3189" xr:uid="{393BFBC6-0CEE-4753-8810-33718BBCE661}"/>
    <cellStyle name="Currency 4 2 3 3 3" xfId="1396" xr:uid="{CD9ED2C7-5C3C-460F-A0EC-7AFBE54F7BF5}"/>
    <cellStyle name="Currency 4 2 3 3 4" xfId="2517" xr:uid="{B50A84F8-5E21-40DD-A0D9-CB58499B4C6B}"/>
    <cellStyle name="Currency 4 2 3 4" xfId="498" xr:uid="{C8C270E3-6F63-4B6D-977E-1B7E036E076F}"/>
    <cellStyle name="Currency 4 2 3 4 2" xfId="1620" xr:uid="{C11058A4-A938-4AD6-995A-40886761A5BD}"/>
    <cellStyle name="Currency 4 2 3 4 3" xfId="2741" xr:uid="{B8E2308C-A72F-4D2D-B736-87CD28765E73}"/>
    <cellStyle name="Currency 4 2 3 5" xfId="723" xr:uid="{2F63D8CA-A4BA-4BA8-A603-16674D2280E4}"/>
    <cellStyle name="Currency 4 2 3 5 2" xfId="1845" xr:uid="{1CA04065-71F0-46FA-A7AB-C3F1A82E4E55}"/>
    <cellStyle name="Currency 4 2 3 5 3" xfId="2965" xr:uid="{FA634F10-5D99-4E41-98CC-F521B0B0E5B2}"/>
    <cellStyle name="Currency 4 2 3 6" xfId="1172" xr:uid="{579E1813-31A9-44D8-AA62-DAFE0CE885DA}"/>
    <cellStyle name="Currency 4 2 3 7" xfId="2293" xr:uid="{11B24B9C-7A0C-4FCF-B162-C5E41B90EBA6}"/>
    <cellStyle name="Currency 4 2 4" xfId="64" xr:uid="{4AFAAA4B-68C7-4717-9071-693ABE102988}"/>
    <cellStyle name="Currency 4 2 4 2" xfId="176" xr:uid="{E66532F5-EE9E-4347-A3AF-F8FE4E4B583A}"/>
    <cellStyle name="Currency 4 2 4 2 2" xfId="401" xr:uid="{66F09D0E-7748-47D6-8900-2290C72257E7}"/>
    <cellStyle name="Currency 4 2 4 2 2 2" xfId="1075" xr:uid="{A2110549-F80C-40E0-8B27-BB393F768134}"/>
    <cellStyle name="Currency 4 2 4 2 2 2 2" xfId="2197" xr:uid="{85F3A9A5-238E-4E40-85AE-107AF20F83B2}"/>
    <cellStyle name="Currency 4 2 4 2 2 2 3" xfId="3317" xr:uid="{94A1D1DF-AFC6-47FA-A8AB-CDF8FC368938}"/>
    <cellStyle name="Currency 4 2 4 2 2 3" xfId="1524" xr:uid="{D9C99E90-5459-412B-89AC-AE89BBC65AE5}"/>
    <cellStyle name="Currency 4 2 4 2 2 4" xfId="2645" xr:uid="{1667F339-DAD1-4F84-830D-8FC7BAE19D71}"/>
    <cellStyle name="Currency 4 2 4 2 3" xfId="626" xr:uid="{72C41423-3BE5-4102-B6DB-2ED2AE5A633F}"/>
    <cellStyle name="Currency 4 2 4 2 3 2" xfId="1748" xr:uid="{727F7209-9F9C-4703-A454-D3B7890FF594}"/>
    <cellStyle name="Currency 4 2 4 2 3 3" xfId="2869" xr:uid="{83B14238-CDFE-4E0B-8429-E4D808307D59}"/>
    <cellStyle name="Currency 4 2 4 2 4" xfId="851" xr:uid="{BD3EB1AC-55B5-4BD2-B79A-504A896F434A}"/>
    <cellStyle name="Currency 4 2 4 2 4 2" xfId="1973" xr:uid="{B64E5477-F822-4A7A-97A5-2231DCF70D0B}"/>
    <cellStyle name="Currency 4 2 4 2 4 3" xfId="3093" xr:uid="{818914D1-267C-40A2-8BA7-9BD38CDC28D0}"/>
    <cellStyle name="Currency 4 2 4 2 5" xfId="1300" xr:uid="{C28E8203-8D38-4325-B39A-5BAFCC7C89C9}"/>
    <cellStyle name="Currency 4 2 4 2 6" xfId="2421" xr:uid="{0B3EF3DB-1BBC-4D13-95EC-C1BFE08C8580}"/>
    <cellStyle name="Currency 4 2 4 3" xfId="289" xr:uid="{E512E3EA-EE2B-4FF6-A674-2EE85A427408}"/>
    <cellStyle name="Currency 4 2 4 3 2" xfId="963" xr:uid="{DCE12E8C-57D5-40AB-A4E9-ED977AFCC252}"/>
    <cellStyle name="Currency 4 2 4 3 2 2" xfId="2085" xr:uid="{E6E8BEB6-648B-4DE1-BCB0-E63678CA2884}"/>
    <cellStyle name="Currency 4 2 4 3 2 3" xfId="3205" xr:uid="{06F0ADA0-C1D3-4201-A93A-6C8D669AAF4E}"/>
    <cellStyle name="Currency 4 2 4 3 3" xfId="1412" xr:uid="{D4E03A45-42EF-4E26-8961-F8F330B7D0C7}"/>
    <cellStyle name="Currency 4 2 4 3 4" xfId="2533" xr:uid="{496A9C38-7F77-4361-8697-0613888BA6CE}"/>
    <cellStyle name="Currency 4 2 4 4" xfId="514" xr:uid="{26167A4E-E77B-4359-AC61-6CC57C1A5767}"/>
    <cellStyle name="Currency 4 2 4 4 2" xfId="1636" xr:uid="{1AE68091-3A7C-49C8-8718-DAB19F08D341}"/>
    <cellStyle name="Currency 4 2 4 4 3" xfId="2757" xr:uid="{BEDD8A00-799C-4269-BE65-21607399452E}"/>
    <cellStyle name="Currency 4 2 4 5" xfId="739" xr:uid="{012F384F-3D7E-40BE-8528-7DEDCD1373AE}"/>
    <cellStyle name="Currency 4 2 4 5 2" xfId="1861" xr:uid="{96C830B9-AB7F-47A0-BD90-6F9717AD06EC}"/>
    <cellStyle name="Currency 4 2 4 5 3" xfId="2981" xr:uid="{F37CAE1D-78E3-4118-8341-236E60B5A95D}"/>
    <cellStyle name="Currency 4 2 4 6" xfId="1188" xr:uid="{B28F10BA-7880-4BF7-958B-41D040595BC4}"/>
    <cellStyle name="Currency 4 2 4 7" xfId="2309" xr:uid="{4929B044-E599-4F3C-AD29-E3330BE0F3B1}"/>
    <cellStyle name="Currency 4 2 5" xfId="96" xr:uid="{A410F266-463D-45A3-9A61-54E1ECE3632C}"/>
    <cellStyle name="Currency 4 2 5 2" xfId="208" xr:uid="{C0438484-B41E-4621-9FE6-6FDCC55C627C}"/>
    <cellStyle name="Currency 4 2 5 2 2" xfId="433" xr:uid="{5B41DF07-C5AC-4826-8E1E-FDF4E382E1A5}"/>
    <cellStyle name="Currency 4 2 5 2 2 2" xfId="1107" xr:uid="{2C911001-04C0-4C9E-8872-47D329D04F76}"/>
    <cellStyle name="Currency 4 2 5 2 2 2 2" xfId="2229" xr:uid="{6E01BB29-22C5-49E6-9B74-D2FF2CD7F52B}"/>
    <cellStyle name="Currency 4 2 5 2 2 2 3" xfId="3349" xr:uid="{DC1EA2D5-7429-4FB7-A040-585B3B6C7006}"/>
    <cellStyle name="Currency 4 2 5 2 2 3" xfId="1556" xr:uid="{0C266A0D-F665-4EAE-9665-6F509DF91E6E}"/>
    <cellStyle name="Currency 4 2 5 2 2 4" xfId="2677" xr:uid="{A69A84C2-0302-4DBE-B1B2-4D8097A43347}"/>
    <cellStyle name="Currency 4 2 5 2 3" xfId="658" xr:uid="{74F53EF3-A7A6-4BB9-B2D3-B4900B435D88}"/>
    <cellStyle name="Currency 4 2 5 2 3 2" xfId="1780" xr:uid="{B8083481-F40C-4055-9D66-4B7051085557}"/>
    <cellStyle name="Currency 4 2 5 2 3 3" xfId="2901" xr:uid="{5B24D92E-F0BA-43EA-A502-DC1F61D8EE84}"/>
    <cellStyle name="Currency 4 2 5 2 4" xfId="883" xr:uid="{A9DA797E-1AF2-4F8A-9C2C-940CB343356D}"/>
    <cellStyle name="Currency 4 2 5 2 4 2" xfId="2005" xr:uid="{F1703E97-42AC-4D81-AA86-40C6B16F8AF0}"/>
    <cellStyle name="Currency 4 2 5 2 4 3" xfId="3125" xr:uid="{EE473FBF-E171-4AAF-A5B8-1023C27FB3C1}"/>
    <cellStyle name="Currency 4 2 5 2 5" xfId="1332" xr:uid="{1EF59690-10AC-48FF-ABA8-8409B5C2ACD4}"/>
    <cellStyle name="Currency 4 2 5 2 6" xfId="2453" xr:uid="{1FCB6C12-BE6A-4122-8572-1D49EBD7FFE4}"/>
    <cellStyle name="Currency 4 2 5 3" xfId="321" xr:uid="{E1CCDD5A-4A59-4895-9EF3-6D034539D938}"/>
    <cellStyle name="Currency 4 2 5 3 2" xfId="995" xr:uid="{C96BDF80-C64A-4B7F-9078-C2BD7AFC5900}"/>
    <cellStyle name="Currency 4 2 5 3 2 2" xfId="2117" xr:uid="{3516DBD8-70EE-4917-99C3-69F6853526D6}"/>
    <cellStyle name="Currency 4 2 5 3 2 3" xfId="3237" xr:uid="{0EF1D054-98D6-44AA-8053-837981833878}"/>
    <cellStyle name="Currency 4 2 5 3 3" xfId="1444" xr:uid="{87FEEEA4-A200-471E-80D4-6FC382C28282}"/>
    <cellStyle name="Currency 4 2 5 3 4" xfId="2565" xr:uid="{A1455D9D-AA80-48B9-A3E8-C1C8D2716552}"/>
    <cellStyle name="Currency 4 2 5 4" xfId="546" xr:uid="{5A758FF6-113B-40E9-B8FD-2FE265ABCE58}"/>
    <cellStyle name="Currency 4 2 5 4 2" xfId="1668" xr:uid="{D2611DE3-6DB2-4E59-8483-5946DFCA26D8}"/>
    <cellStyle name="Currency 4 2 5 4 3" xfId="2789" xr:uid="{533BF4E9-F611-49EE-AFA7-236C1E6F8886}"/>
    <cellStyle name="Currency 4 2 5 5" xfId="771" xr:uid="{F6E7B72A-C0ED-4A5E-A2C5-535D19AFA0B9}"/>
    <cellStyle name="Currency 4 2 5 5 2" xfId="1893" xr:uid="{9ABDD9E6-0167-4BFA-AAB3-BF94E67E931B}"/>
    <cellStyle name="Currency 4 2 5 5 3" xfId="3013" xr:uid="{55D1DAB0-D746-4831-8610-DB6D61EBE15F}"/>
    <cellStyle name="Currency 4 2 5 6" xfId="1220" xr:uid="{53DA92B4-6538-4B1E-BF72-FF364DC31DC6}"/>
    <cellStyle name="Currency 4 2 5 7" xfId="2341" xr:uid="{356D0C4F-133C-4774-812E-1AA2530D0E17}"/>
    <cellStyle name="Currency 4 2 6" xfId="128" xr:uid="{2C0191EF-7000-4CB0-BB0D-D30182962011}"/>
    <cellStyle name="Currency 4 2 6 2" xfId="353" xr:uid="{3C4EB3EE-1E8A-4513-A4F1-CEFDABDF7AFE}"/>
    <cellStyle name="Currency 4 2 6 2 2" xfId="1027" xr:uid="{BCE26288-FBE4-402C-9B85-ADB41C9A909D}"/>
    <cellStyle name="Currency 4 2 6 2 2 2" xfId="2149" xr:uid="{FBAD22CC-DF99-4FA7-BFEA-011D1F5BC5C7}"/>
    <cellStyle name="Currency 4 2 6 2 2 3" xfId="3269" xr:uid="{67E2C658-81A6-41D5-9DC2-1725DCCBFB11}"/>
    <cellStyle name="Currency 4 2 6 2 3" xfId="1476" xr:uid="{A51E5FC4-97E3-4F89-B9C2-637B46CBFF62}"/>
    <cellStyle name="Currency 4 2 6 2 4" xfId="2597" xr:uid="{D378E0A0-902B-49B9-9D83-8992021FBD6F}"/>
    <cellStyle name="Currency 4 2 6 3" xfId="578" xr:uid="{50F3E83F-2341-46D8-8933-F6FC39584E61}"/>
    <cellStyle name="Currency 4 2 6 3 2" xfId="1700" xr:uid="{1D335917-A379-4C6D-9C97-5B4A9E8FD250}"/>
    <cellStyle name="Currency 4 2 6 3 3" xfId="2821" xr:uid="{AAEA8E5F-8048-4274-B188-CE03A9D75009}"/>
    <cellStyle name="Currency 4 2 6 4" xfId="803" xr:uid="{14867576-6B05-488A-9DA3-CCE79B5CD9D1}"/>
    <cellStyle name="Currency 4 2 6 4 2" xfId="1925" xr:uid="{53798D7A-EDF5-4B5F-963D-ACC8D9632890}"/>
    <cellStyle name="Currency 4 2 6 4 3" xfId="3045" xr:uid="{0AF32DAA-4BFA-4222-A80B-09C27CF82C49}"/>
    <cellStyle name="Currency 4 2 6 5" xfId="1252" xr:uid="{5FF8D3FB-E083-4494-819D-27175728D00A}"/>
    <cellStyle name="Currency 4 2 6 6" xfId="2373" xr:uid="{3DFF20C7-DF0D-4E81-B7B8-1A881284411E}"/>
    <cellStyle name="Currency 4 2 7" xfId="241" xr:uid="{76041190-10A7-4B4E-A23D-28AF383FA24E}"/>
    <cellStyle name="Currency 4 2 7 2" xfId="915" xr:uid="{35E566E5-80B4-4BE5-BE1D-1F97139BF53D}"/>
    <cellStyle name="Currency 4 2 7 2 2" xfId="2037" xr:uid="{B3D8DD9E-B39B-435F-B191-99AAF2749ED4}"/>
    <cellStyle name="Currency 4 2 7 2 3" xfId="3157" xr:uid="{98FE4A92-75F2-4116-862C-0B1D5AB41AB1}"/>
    <cellStyle name="Currency 4 2 7 3" xfId="1364" xr:uid="{EC60BFDF-21E2-4FC1-B2F1-C5AE3D70AC14}"/>
    <cellStyle name="Currency 4 2 7 4" xfId="2485" xr:uid="{C4492FFB-E26D-49B7-BC1C-4230113C9293}"/>
    <cellStyle name="Currency 4 2 8" xfId="466" xr:uid="{66E639FB-DF83-43F3-B988-266EDE645E7C}"/>
    <cellStyle name="Currency 4 2 8 2" xfId="1588" xr:uid="{EF2BA92A-8744-449B-A873-9BA8E66751DE}"/>
    <cellStyle name="Currency 4 2 8 3" xfId="2709" xr:uid="{57B09FFA-47DB-4D96-BF41-7DCF480B3D11}"/>
    <cellStyle name="Currency 4 2 9" xfId="691" xr:uid="{0BC608C7-21FA-482A-BF89-CFDFFCBBB189}"/>
    <cellStyle name="Currency 4 2 9 2" xfId="1813" xr:uid="{CDF4D340-173C-49FA-ABD7-E029C0CB29E8}"/>
    <cellStyle name="Currency 4 2 9 3" xfId="2933" xr:uid="{0C4A434C-6BD0-46C4-A777-34B1BEAAB54C}"/>
    <cellStyle name="Currency 4 3" xfId="24" xr:uid="{7B3FF9C4-8523-4BC0-96D0-FC837BF8B96C}"/>
    <cellStyle name="Currency 4 3 2" xfId="72" xr:uid="{B95E881F-2FEA-4779-A4A1-3FF8480AF8BD}"/>
    <cellStyle name="Currency 4 3 2 2" xfId="184" xr:uid="{9FBE3281-7469-43AD-9113-8AC955640424}"/>
    <cellStyle name="Currency 4 3 2 2 2" xfId="409" xr:uid="{E1DBC487-2241-4140-96DA-9795E748EC67}"/>
    <cellStyle name="Currency 4 3 2 2 2 2" xfId="1083" xr:uid="{90C3724A-E434-44DA-9C38-BED7A99C92E4}"/>
    <cellStyle name="Currency 4 3 2 2 2 2 2" xfId="2205" xr:uid="{C17246FF-40CB-4C0A-B79A-983634343953}"/>
    <cellStyle name="Currency 4 3 2 2 2 2 3" xfId="3325" xr:uid="{0576BC69-33C0-45DD-853D-0C6480FE0EAE}"/>
    <cellStyle name="Currency 4 3 2 2 2 3" xfId="1532" xr:uid="{8304DC52-9723-4131-A17E-D6A9ADB41978}"/>
    <cellStyle name="Currency 4 3 2 2 2 4" xfId="2653" xr:uid="{98472875-A67B-44D1-BCD6-253DCD524733}"/>
    <cellStyle name="Currency 4 3 2 2 3" xfId="634" xr:uid="{B6C6A231-2F73-4730-92E3-3087D8D33268}"/>
    <cellStyle name="Currency 4 3 2 2 3 2" xfId="1756" xr:uid="{7B4DD91A-8E86-4C92-B396-2DD4E258BEB5}"/>
    <cellStyle name="Currency 4 3 2 2 3 3" xfId="2877" xr:uid="{A890EEC6-8571-4E20-8734-7999CE9F1487}"/>
    <cellStyle name="Currency 4 3 2 2 4" xfId="859" xr:uid="{871894A0-15C5-4CD2-8103-253DE25227C4}"/>
    <cellStyle name="Currency 4 3 2 2 4 2" xfId="1981" xr:uid="{339B6C25-89A4-4216-A27A-75A60B1437A4}"/>
    <cellStyle name="Currency 4 3 2 2 4 3" xfId="3101" xr:uid="{7D5185E1-85EB-4F02-BCF3-6ABD998525DF}"/>
    <cellStyle name="Currency 4 3 2 2 5" xfId="1308" xr:uid="{897A63F1-2215-41D9-86BA-28A404AA3617}"/>
    <cellStyle name="Currency 4 3 2 2 6" xfId="2429" xr:uid="{4310186E-3CB1-4505-9398-E7B2B2BF242A}"/>
    <cellStyle name="Currency 4 3 2 3" xfId="297" xr:uid="{A9E2D902-E8FD-466A-9500-7D2CE2D96EB2}"/>
    <cellStyle name="Currency 4 3 2 3 2" xfId="971" xr:uid="{10B1F3EC-1DD5-4370-B62F-69D9BA795468}"/>
    <cellStyle name="Currency 4 3 2 3 2 2" xfId="2093" xr:uid="{FB732C88-E9B4-4F11-BC5B-3E3718147481}"/>
    <cellStyle name="Currency 4 3 2 3 2 3" xfId="3213" xr:uid="{BF7B7715-8A2C-4CEC-A819-630BB457CE97}"/>
    <cellStyle name="Currency 4 3 2 3 3" xfId="1420" xr:uid="{8FAF78A5-BBB1-4A25-A9B3-74B2AFF7F599}"/>
    <cellStyle name="Currency 4 3 2 3 4" xfId="2541" xr:uid="{831B86FA-0FFA-44F0-B6B1-61D7E153708B}"/>
    <cellStyle name="Currency 4 3 2 4" xfId="522" xr:uid="{A19E76DD-5B06-445E-B8B6-26584FC0C77D}"/>
    <cellStyle name="Currency 4 3 2 4 2" xfId="1644" xr:uid="{7FC9EC5B-C7DA-4F8E-920D-7D1917B5495C}"/>
    <cellStyle name="Currency 4 3 2 4 3" xfId="2765" xr:uid="{F8E72BF7-4AA6-44F3-889F-547DD47A4D08}"/>
    <cellStyle name="Currency 4 3 2 5" xfId="747" xr:uid="{BDF7FA21-9F25-43E7-A70C-C9A6DA51F316}"/>
    <cellStyle name="Currency 4 3 2 5 2" xfId="1869" xr:uid="{EC188B62-8CB0-4586-BA31-F631EABE2D7A}"/>
    <cellStyle name="Currency 4 3 2 5 3" xfId="2989" xr:uid="{C556B586-3106-4115-8B97-F45D7B847B6C}"/>
    <cellStyle name="Currency 4 3 2 6" xfId="1196" xr:uid="{56D3A29A-D9DB-41B7-B63B-54BF63EBD911}"/>
    <cellStyle name="Currency 4 3 2 7" xfId="2317" xr:uid="{AD869494-A413-4DF5-BEB8-AB22392BB1D7}"/>
    <cellStyle name="Currency 4 3 3" xfId="104" xr:uid="{F47C81A5-9425-4E27-8579-7038EA515B05}"/>
    <cellStyle name="Currency 4 3 3 2" xfId="216" xr:uid="{3A8E5A36-D5DD-43EA-8450-266AD6CF18C2}"/>
    <cellStyle name="Currency 4 3 3 2 2" xfId="441" xr:uid="{C2BE2C9A-D021-433C-9EA3-8E35ADF70697}"/>
    <cellStyle name="Currency 4 3 3 2 2 2" xfId="1115" xr:uid="{2230A72E-FA79-4F87-92CF-D8E44A679212}"/>
    <cellStyle name="Currency 4 3 3 2 2 2 2" xfId="2237" xr:uid="{FC4A47F6-466A-4BDB-A0BA-F49F3308EFFD}"/>
    <cellStyle name="Currency 4 3 3 2 2 2 3" xfId="3357" xr:uid="{5BFC605E-9636-48B9-ABA7-2AD555EFDC3D}"/>
    <cellStyle name="Currency 4 3 3 2 2 3" xfId="1564" xr:uid="{9FCA04FA-0641-4BDE-A369-F248E72469F6}"/>
    <cellStyle name="Currency 4 3 3 2 2 4" xfId="2685" xr:uid="{6DEB7865-5077-4667-A45B-C701C707305F}"/>
    <cellStyle name="Currency 4 3 3 2 3" xfId="666" xr:uid="{C722420E-F62D-498C-8A70-95B101511C7B}"/>
    <cellStyle name="Currency 4 3 3 2 3 2" xfId="1788" xr:uid="{1DACE15D-08B8-42E6-B78B-F9D51FD16F0F}"/>
    <cellStyle name="Currency 4 3 3 2 3 3" xfId="2909" xr:uid="{7837E0DB-BD1B-43D7-8B28-1CA978EFE4D8}"/>
    <cellStyle name="Currency 4 3 3 2 4" xfId="891" xr:uid="{D739546F-5F8A-47F1-8FB0-A4EE40CC83FF}"/>
    <cellStyle name="Currency 4 3 3 2 4 2" xfId="2013" xr:uid="{055960A4-E78C-4135-BDB6-459599DBBB82}"/>
    <cellStyle name="Currency 4 3 3 2 4 3" xfId="3133" xr:uid="{5E825885-538A-465D-AF25-42CBF6C995C0}"/>
    <cellStyle name="Currency 4 3 3 2 5" xfId="1340" xr:uid="{6504ECB9-B75D-4E81-8B90-75812D241A41}"/>
    <cellStyle name="Currency 4 3 3 2 6" xfId="2461" xr:uid="{498CD83F-9B9A-4DEB-AF8D-356D07CE2134}"/>
    <cellStyle name="Currency 4 3 3 3" xfId="329" xr:uid="{C1668F5D-E4FE-49AF-9A8A-AE24DF5550C2}"/>
    <cellStyle name="Currency 4 3 3 3 2" xfId="1003" xr:uid="{DA3FE0C1-00E2-4D50-B6D0-ABA97BDF5044}"/>
    <cellStyle name="Currency 4 3 3 3 2 2" xfId="2125" xr:uid="{DB1ACEBC-282A-4C33-ACC3-5A54A691A0C8}"/>
    <cellStyle name="Currency 4 3 3 3 2 3" xfId="3245" xr:uid="{76278755-B61A-4375-B68E-4D5EB4C8ED59}"/>
    <cellStyle name="Currency 4 3 3 3 3" xfId="1452" xr:uid="{868F3920-71AF-4321-AEE6-00FF30B81428}"/>
    <cellStyle name="Currency 4 3 3 3 4" xfId="2573" xr:uid="{8873926C-D90E-4EFA-A775-B9080CF822DE}"/>
    <cellStyle name="Currency 4 3 3 4" xfId="554" xr:uid="{FC0FB87B-D0B8-4C34-A10B-B2EC710240D2}"/>
    <cellStyle name="Currency 4 3 3 4 2" xfId="1676" xr:uid="{D0E534B5-6983-49BB-A1E3-CE1F6333A11C}"/>
    <cellStyle name="Currency 4 3 3 4 3" xfId="2797" xr:uid="{3A487400-50C6-4D97-85B3-2FA29A0EBDF2}"/>
    <cellStyle name="Currency 4 3 3 5" xfId="779" xr:uid="{42D7F4E5-438F-47A2-A458-D5AAFC1ADCFA}"/>
    <cellStyle name="Currency 4 3 3 5 2" xfId="1901" xr:uid="{E9EC939F-7CC5-474B-A733-6F79E35A35F7}"/>
    <cellStyle name="Currency 4 3 3 5 3" xfId="3021" xr:uid="{CC099828-B619-468A-AA7C-BE85F7B01223}"/>
    <cellStyle name="Currency 4 3 3 6" xfId="1228" xr:uid="{822BF877-1C9A-4734-AA8D-0350DA5F2C4F}"/>
    <cellStyle name="Currency 4 3 3 7" xfId="2349" xr:uid="{3F10A5F8-B77D-4E53-9A8E-51EC07EFB0B4}"/>
    <cellStyle name="Currency 4 3 4" xfId="136" xr:uid="{0CCA1EE8-811C-4E71-9DA6-320398F20C4C}"/>
    <cellStyle name="Currency 4 3 4 2" xfId="361" xr:uid="{0D5222F7-C25C-41D7-8125-3B1F82032E3C}"/>
    <cellStyle name="Currency 4 3 4 2 2" xfId="1035" xr:uid="{52F12A38-BB8D-47B9-87BA-866EA8B69CF3}"/>
    <cellStyle name="Currency 4 3 4 2 2 2" xfId="2157" xr:uid="{13DBD02A-4059-491A-913A-8AB9693AEBBC}"/>
    <cellStyle name="Currency 4 3 4 2 2 3" xfId="3277" xr:uid="{B52B20F6-09D3-4CC6-81E9-7FAD50A3F78B}"/>
    <cellStyle name="Currency 4 3 4 2 3" xfId="1484" xr:uid="{BDFF8E9C-A725-4F12-8434-378EA1DA6E23}"/>
    <cellStyle name="Currency 4 3 4 2 4" xfId="2605" xr:uid="{0BD76C99-BDD7-45B8-9B96-C31C0FAE6100}"/>
    <cellStyle name="Currency 4 3 4 3" xfId="586" xr:uid="{72DE1D06-1D4E-43C2-8C2C-003F80D219D6}"/>
    <cellStyle name="Currency 4 3 4 3 2" xfId="1708" xr:uid="{1CF4FC66-92CC-4E32-802D-D5DB281E7BF9}"/>
    <cellStyle name="Currency 4 3 4 3 3" xfId="2829" xr:uid="{71F48E19-290F-43AF-A679-B6C559B90744}"/>
    <cellStyle name="Currency 4 3 4 4" xfId="811" xr:uid="{9A15B86E-8B38-4686-B45B-DAC3B6B9988A}"/>
    <cellStyle name="Currency 4 3 4 4 2" xfId="1933" xr:uid="{4B800E91-6BD8-45FF-AC7F-A6C76B1E4CA8}"/>
    <cellStyle name="Currency 4 3 4 4 3" xfId="3053" xr:uid="{45E0060B-90A3-4E2D-894D-9EC5EC068420}"/>
    <cellStyle name="Currency 4 3 4 5" xfId="1260" xr:uid="{2BF4D5D4-CF51-49DF-B78F-A89EE134EB41}"/>
    <cellStyle name="Currency 4 3 4 6" xfId="2381" xr:uid="{5E9F2E19-4071-4162-8172-9C0F80E603E0}"/>
    <cellStyle name="Currency 4 3 5" xfId="249" xr:uid="{1228C049-A641-4587-A00F-DE224825A5AE}"/>
    <cellStyle name="Currency 4 3 5 2" xfId="923" xr:uid="{B1374D17-1A6E-4B5E-B19E-88EB035913AD}"/>
    <cellStyle name="Currency 4 3 5 2 2" xfId="2045" xr:uid="{2710502E-8D7D-44DA-896B-77031BF0ED95}"/>
    <cellStyle name="Currency 4 3 5 2 3" xfId="3165" xr:uid="{AC993146-9F1F-4FBB-848F-60F1391D3F2C}"/>
    <cellStyle name="Currency 4 3 5 3" xfId="1372" xr:uid="{B9D16AA9-2F0A-4E16-B1FC-91663404BBFC}"/>
    <cellStyle name="Currency 4 3 5 4" xfId="2493" xr:uid="{0FA3356A-A1D6-49A6-95FE-3975FCACB69B}"/>
    <cellStyle name="Currency 4 3 6" xfId="474" xr:uid="{E0C95573-3493-459B-B562-329A3DC209C9}"/>
    <cellStyle name="Currency 4 3 6 2" xfId="1596" xr:uid="{18E3FD25-BA37-454E-A703-2701FBC66038}"/>
    <cellStyle name="Currency 4 3 6 3" xfId="2717" xr:uid="{4405E312-8166-4BFF-B1D9-5BB7796C6CA5}"/>
    <cellStyle name="Currency 4 3 7" xfId="699" xr:uid="{9FAE384F-FE7C-4553-9562-95073ECFFFC9}"/>
    <cellStyle name="Currency 4 3 7 2" xfId="1821" xr:uid="{666B60D7-E412-46F5-9435-288789699A50}"/>
    <cellStyle name="Currency 4 3 7 3" xfId="2941" xr:uid="{7513180E-AA20-4280-94A5-EEA2A269A491}"/>
    <cellStyle name="Currency 4 3 8" xfId="1148" xr:uid="{96020EC4-7DA5-4C4C-BF91-D07156318A24}"/>
    <cellStyle name="Currency 4 3 9" xfId="2269" xr:uid="{382D941D-5AC1-4202-AB97-B691E6DF9644}"/>
    <cellStyle name="Currency 4 4" xfId="40" xr:uid="{9EA7FAF4-4A82-4153-B616-D5515A667E71}"/>
    <cellStyle name="Currency 4 4 2" xfId="152" xr:uid="{CF2A127A-DA1B-40E8-9866-31D243940090}"/>
    <cellStyle name="Currency 4 4 2 2" xfId="377" xr:uid="{5F6075DF-E642-4A60-BECB-24E562D3E3F9}"/>
    <cellStyle name="Currency 4 4 2 2 2" xfId="1051" xr:uid="{22518297-F8FC-4635-BF4F-801C8121A368}"/>
    <cellStyle name="Currency 4 4 2 2 2 2" xfId="2173" xr:uid="{F7B8641A-C3D5-4847-BCB2-43B8E5EAA7F5}"/>
    <cellStyle name="Currency 4 4 2 2 2 3" xfId="3293" xr:uid="{A71887AF-7B76-4AA2-B69C-F2D17A9CA5F3}"/>
    <cellStyle name="Currency 4 4 2 2 3" xfId="1500" xr:uid="{A0212958-8DDE-41D6-9626-B1B3DE78956D}"/>
    <cellStyle name="Currency 4 4 2 2 4" xfId="2621" xr:uid="{57913BFC-83D5-4110-8BDB-B9B042539E41}"/>
    <cellStyle name="Currency 4 4 2 3" xfId="602" xr:uid="{71115CA5-7CE5-4944-8BD1-CA616F3DE134}"/>
    <cellStyle name="Currency 4 4 2 3 2" xfId="1724" xr:uid="{41C7F8A9-CE5A-4519-840B-3D7CEED5AF2D}"/>
    <cellStyle name="Currency 4 4 2 3 3" xfId="2845" xr:uid="{DA030325-076A-42FD-ABD9-E4F4F409ECD5}"/>
    <cellStyle name="Currency 4 4 2 4" xfId="827" xr:uid="{FF4D0661-D13F-4A47-9828-7AE10E8FDB22}"/>
    <cellStyle name="Currency 4 4 2 4 2" xfId="1949" xr:uid="{E7925541-F62E-422D-AB1A-2296AD358B30}"/>
    <cellStyle name="Currency 4 4 2 4 3" xfId="3069" xr:uid="{A3D80107-1421-4538-8698-9F3E1CD04836}"/>
    <cellStyle name="Currency 4 4 2 5" xfId="1276" xr:uid="{DC85B229-8000-49B1-9856-81834C64C988}"/>
    <cellStyle name="Currency 4 4 2 6" xfId="2397" xr:uid="{E2D6D75C-C3C3-497A-A884-7266C64254DF}"/>
    <cellStyle name="Currency 4 4 3" xfId="265" xr:uid="{227BE94D-696D-40F2-AF8B-BC09F0A257E9}"/>
    <cellStyle name="Currency 4 4 3 2" xfId="939" xr:uid="{114D2799-EFB6-4654-8951-5A65EBEEB518}"/>
    <cellStyle name="Currency 4 4 3 2 2" xfId="2061" xr:uid="{83F7F8FB-25DA-44B6-96D0-8629C72C6786}"/>
    <cellStyle name="Currency 4 4 3 2 3" xfId="3181" xr:uid="{8E42E012-0485-4C4D-86A6-58979A61AA80}"/>
    <cellStyle name="Currency 4 4 3 3" xfId="1388" xr:uid="{36C6B3C1-5160-4555-9CDD-BA82CAB79FB1}"/>
    <cellStyle name="Currency 4 4 3 4" xfId="2509" xr:uid="{D4D45E54-F0C5-4D9B-9DE9-0022E82A2C0A}"/>
    <cellStyle name="Currency 4 4 4" xfId="490" xr:uid="{22C8F61D-9038-4CC0-BB18-890885259C09}"/>
    <cellStyle name="Currency 4 4 4 2" xfId="1612" xr:uid="{655CEA00-6F1C-4CA0-A692-5D6EBE37122E}"/>
    <cellStyle name="Currency 4 4 4 3" xfId="2733" xr:uid="{124DF880-D930-4439-9819-596BE6D5CD2D}"/>
    <cellStyle name="Currency 4 4 5" xfId="715" xr:uid="{3CD04404-9053-423D-8990-1212D248A52B}"/>
    <cellStyle name="Currency 4 4 5 2" xfId="1837" xr:uid="{44EC44AB-7463-4609-9AF4-25D58C50DA61}"/>
    <cellStyle name="Currency 4 4 5 3" xfId="2957" xr:uid="{1B25B1F7-46F5-4BC4-B3A8-5505F629250A}"/>
    <cellStyle name="Currency 4 4 6" xfId="1164" xr:uid="{DEE80C48-3A6D-452E-B30B-D2C9062AAC77}"/>
    <cellStyle name="Currency 4 4 7" xfId="2285" xr:uid="{F57C0347-6EC4-448B-B2D0-31C3F767AD76}"/>
    <cellStyle name="Currency 4 5" xfId="56" xr:uid="{135998AE-3565-4247-937D-9B9D08CDB675}"/>
    <cellStyle name="Currency 4 5 2" xfId="168" xr:uid="{8A493ED4-0817-4EBD-954A-35C3B1DC6EBF}"/>
    <cellStyle name="Currency 4 5 2 2" xfId="393" xr:uid="{8BB943DC-E958-4D63-85B6-0D56DA021976}"/>
    <cellStyle name="Currency 4 5 2 2 2" xfId="1067" xr:uid="{1879704F-C78A-4B42-99B5-89CD3A0BC03C}"/>
    <cellStyle name="Currency 4 5 2 2 2 2" xfId="2189" xr:uid="{7BB32DDB-291B-44D8-AFC2-98F04C358C67}"/>
    <cellStyle name="Currency 4 5 2 2 2 3" xfId="3309" xr:uid="{788D90A4-3897-46FD-81F2-0A2C24E8747D}"/>
    <cellStyle name="Currency 4 5 2 2 3" xfId="1516" xr:uid="{A82B379A-9A26-4A49-B20D-190C04E2E1BE}"/>
    <cellStyle name="Currency 4 5 2 2 4" xfId="2637" xr:uid="{6B311D06-77B5-4783-8524-8A40188ABBD9}"/>
    <cellStyle name="Currency 4 5 2 3" xfId="618" xr:uid="{2D88672C-40A5-4815-AB80-02E3C6FB6F40}"/>
    <cellStyle name="Currency 4 5 2 3 2" xfId="1740" xr:uid="{455231C6-A402-4C82-8B05-18195E6AC40D}"/>
    <cellStyle name="Currency 4 5 2 3 3" xfId="2861" xr:uid="{A7A66887-CF52-40A2-B352-22752AC73EFF}"/>
    <cellStyle name="Currency 4 5 2 4" xfId="843" xr:uid="{8477D066-FF3C-4A89-B922-5853C336F0DE}"/>
    <cellStyle name="Currency 4 5 2 4 2" xfId="1965" xr:uid="{2D09C90B-82AE-4EA2-B2C7-FFD4AB869F70}"/>
    <cellStyle name="Currency 4 5 2 4 3" xfId="3085" xr:uid="{B8ED2C54-C055-4A74-810E-8E34C9E3CD6B}"/>
    <cellStyle name="Currency 4 5 2 5" xfId="1292" xr:uid="{A4A41440-570B-4AA0-8AFC-6B794DE39403}"/>
    <cellStyle name="Currency 4 5 2 6" xfId="2413" xr:uid="{89F2CE7C-72E4-460C-9818-952E7D176C52}"/>
    <cellStyle name="Currency 4 5 3" xfId="281" xr:uid="{2ED2BD65-69C1-4298-B05C-FC26E8574428}"/>
    <cellStyle name="Currency 4 5 3 2" xfId="955" xr:uid="{A29E5ECE-4D62-49CE-A240-1FE0E9F48F26}"/>
    <cellStyle name="Currency 4 5 3 2 2" xfId="2077" xr:uid="{697733C0-C6EC-4465-9D85-BAED14BD14CF}"/>
    <cellStyle name="Currency 4 5 3 2 3" xfId="3197" xr:uid="{A2421B48-7DB9-4367-8F73-7DD5DE33D0A0}"/>
    <cellStyle name="Currency 4 5 3 3" xfId="1404" xr:uid="{4794BEC0-BA53-4EFB-BBCA-DCAB930E28D9}"/>
    <cellStyle name="Currency 4 5 3 4" xfId="2525" xr:uid="{173E41F3-6D41-4086-A988-1DB7F3C091DD}"/>
    <cellStyle name="Currency 4 5 4" xfId="506" xr:uid="{D3AAA48F-1FF0-4AB3-B6F8-0F41A230C04F}"/>
    <cellStyle name="Currency 4 5 4 2" xfId="1628" xr:uid="{C505B0BF-AB20-443A-9292-ADD6760B1443}"/>
    <cellStyle name="Currency 4 5 4 3" xfId="2749" xr:uid="{20C7A529-18F8-4569-90E9-5851D630EA4E}"/>
    <cellStyle name="Currency 4 5 5" xfId="731" xr:uid="{347F5612-670A-4A9F-8DE2-96748EDB050F}"/>
    <cellStyle name="Currency 4 5 5 2" xfId="1853" xr:uid="{F1223233-60ED-40E9-B58B-5010C47FE340}"/>
    <cellStyle name="Currency 4 5 5 3" xfId="2973" xr:uid="{1379D637-9D61-4DFE-AD17-0F88572C78AF}"/>
    <cellStyle name="Currency 4 5 6" xfId="1180" xr:uid="{2315F56C-1234-43B4-902E-BB0C89C8FC3E}"/>
    <cellStyle name="Currency 4 5 7" xfId="2301" xr:uid="{0D60E9BF-4496-4D63-A0B3-E41BDA15EBAD}"/>
    <cellStyle name="Currency 4 6" xfId="88" xr:uid="{D9BDD49D-BEDC-4A49-A0F2-BBF60D081EB5}"/>
    <cellStyle name="Currency 4 6 2" xfId="200" xr:uid="{262A2F88-EBC5-4CBA-A0DB-C2F7A612F736}"/>
    <cellStyle name="Currency 4 6 2 2" xfId="425" xr:uid="{696840BF-3C5E-411A-B19E-84D96270C6DC}"/>
    <cellStyle name="Currency 4 6 2 2 2" xfId="1099" xr:uid="{382F9EFF-92F9-49B6-8B6C-C2035E932BA7}"/>
    <cellStyle name="Currency 4 6 2 2 2 2" xfId="2221" xr:uid="{377F9AA9-630F-4852-BFDA-30A778671F31}"/>
    <cellStyle name="Currency 4 6 2 2 2 3" xfId="3341" xr:uid="{4F914F74-BBC7-4BD5-8592-930E5937DF6A}"/>
    <cellStyle name="Currency 4 6 2 2 3" xfId="1548" xr:uid="{7847CAD4-5DE6-4029-8AA0-2087F45BD0E0}"/>
    <cellStyle name="Currency 4 6 2 2 4" xfId="2669" xr:uid="{8A49D8C6-1F51-410E-8BE2-9E30AB99159F}"/>
    <cellStyle name="Currency 4 6 2 3" xfId="650" xr:uid="{CDC24F8E-E17D-4F9B-8294-F431A987B800}"/>
    <cellStyle name="Currency 4 6 2 3 2" xfId="1772" xr:uid="{2E9A4A05-A9F8-44EC-984B-D54D59C6A3D7}"/>
    <cellStyle name="Currency 4 6 2 3 3" xfId="2893" xr:uid="{B93EB6ED-7F76-462F-A797-95ECCA17AB4C}"/>
    <cellStyle name="Currency 4 6 2 4" xfId="875" xr:uid="{CCE03772-81AC-42A8-937D-487E2A76CB1E}"/>
    <cellStyle name="Currency 4 6 2 4 2" xfId="1997" xr:uid="{360E4323-B81D-4EF6-AE6B-F84A8E2684E9}"/>
    <cellStyle name="Currency 4 6 2 4 3" xfId="3117" xr:uid="{1C9A9D8D-2DB1-4BBE-9048-8BFEF68B3770}"/>
    <cellStyle name="Currency 4 6 2 5" xfId="1324" xr:uid="{109B648B-FF70-46E1-B33C-917F521D7F79}"/>
    <cellStyle name="Currency 4 6 2 6" xfId="2445" xr:uid="{D616839C-32D6-47CD-BDD6-DAC709BB6910}"/>
    <cellStyle name="Currency 4 6 3" xfId="313" xr:uid="{DA8E2CF3-954C-4E45-B4E2-A6761B5E140C}"/>
    <cellStyle name="Currency 4 6 3 2" xfId="987" xr:uid="{695BC5F5-90B0-48F1-A316-96CE846F1FCD}"/>
    <cellStyle name="Currency 4 6 3 2 2" xfId="2109" xr:uid="{B8AC77A6-61DB-423A-92F1-5652A6B658EB}"/>
    <cellStyle name="Currency 4 6 3 2 3" xfId="3229" xr:uid="{99AE8537-42E6-4A3E-84F0-8B9A1B0F5780}"/>
    <cellStyle name="Currency 4 6 3 3" xfId="1436" xr:uid="{77B9F84E-BE81-4CA0-855B-ECECB5B2B8EE}"/>
    <cellStyle name="Currency 4 6 3 4" xfId="2557" xr:uid="{D8B5D952-2225-4E4F-B123-9A2129299C76}"/>
    <cellStyle name="Currency 4 6 4" xfId="538" xr:uid="{BB5DFC49-D15D-4391-B5E9-1EB8DC47E805}"/>
    <cellStyle name="Currency 4 6 4 2" xfId="1660" xr:uid="{0A2FD13A-A410-45EC-8BCD-21A3C2688814}"/>
    <cellStyle name="Currency 4 6 4 3" xfId="2781" xr:uid="{F604E632-483D-487E-86BA-62A59EF706F8}"/>
    <cellStyle name="Currency 4 6 5" xfId="763" xr:uid="{B5494659-B1D1-4EC7-B8E5-6B2E53968BB0}"/>
    <cellStyle name="Currency 4 6 5 2" xfId="1885" xr:uid="{9F5232F3-3719-4C99-B423-93FF4EDAFF33}"/>
    <cellStyle name="Currency 4 6 5 3" xfId="3005" xr:uid="{A073E51A-1573-4992-8FD2-6945429572BB}"/>
    <cellStyle name="Currency 4 6 6" xfId="1212" xr:uid="{DE865C5A-1247-4AFC-B26D-B2FD78CF3F4D}"/>
    <cellStyle name="Currency 4 6 7" xfId="2333" xr:uid="{EB7BB7DE-DB36-4970-B879-16DF991B3F2D}"/>
    <cellStyle name="Currency 4 7" xfId="120" xr:uid="{29651B78-1D6B-4987-B27F-732574AED79D}"/>
    <cellStyle name="Currency 4 7 2" xfId="345" xr:uid="{902D67DF-B7EB-45AB-9F05-D0D36B5C915A}"/>
    <cellStyle name="Currency 4 7 2 2" xfId="1019" xr:uid="{CBE7418C-FF94-4ABE-BA3F-2B63733AE0EC}"/>
    <cellStyle name="Currency 4 7 2 2 2" xfId="2141" xr:uid="{C9C53F90-1FCD-46FF-A067-0C616112F886}"/>
    <cellStyle name="Currency 4 7 2 2 3" xfId="3261" xr:uid="{82FA545E-A055-4C2A-8EF9-570C999896F8}"/>
    <cellStyle name="Currency 4 7 2 3" xfId="1468" xr:uid="{DB92554B-0589-4F87-A6FB-053F6EF7A59D}"/>
    <cellStyle name="Currency 4 7 2 4" xfId="2589" xr:uid="{4E0A7BA9-9074-4FB0-BB62-4AC43E9AC261}"/>
    <cellStyle name="Currency 4 7 3" xfId="570" xr:uid="{279B00B7-4282-4C41-84E6-A1C87DF7FBB6}"/>
    <cellStyle name="Currency 4 7 3 2" xfId="1692" xr:uid="{87465DD7-7A84-42DE-9F1E-762A33E0302A}"/>
    <cellStyle name="Currency 4 7 3 3" xfId="2813" xr:uid="{46C8C8EC-CDFF-4AD7-B48C-C555ED637906}"/>
    <cellStyle name="Currency 4 7 4" xfId="795" xr:uid="{B45AA4CC-0041-4176-9CB9-7D6D307D4DD4}"/>
    <cellStyle name="Currency 4 7 4 2" xfId="1917" xr:uid="{3240C9DE-D94A-4AE0-8C2C-3F6BCFC0665D}"/>
    <cellStyle name="Currency 4 7 4 3" xfId="3037" xr:uid="{FA050B51-01F0-41E2-90A2-4F2B59E4B0B0}"/>
    <cellStyle name="Currency 4 7 5" xfId="1244" xr:uid="{35C77229-18DF-4799-AEEF-26557A7C7F18}"/>
    <cellStyle name="Currency 4 7 6" xfId="2365" xr:uid="{F7FA7258-6852-49B8-9B5A-B85425B315CC}"/>
    <cellStyle name="Currency 4 8" xfId="233" xr:uid="{14D94CC7-CDE2-4922-818E-F899C16CCA36}"/>
    <cellStyle name="Currency 4 8 2" xfId="907" xr:uid="{8B26684C-1055-41DB-B07E-1E7278A8ADD4}"/>
    <cellStyle name="Currency 4 8 2 2" xfId="2029" xr:uid="{83F0A75F-6059-4169-B9EB-04F0FC33D06E}"/>
    <cellStyle name="Currency 4 8 2 3" xfId="3149" xr:uid="{2E8E389A-5A3B-4169-B59B-A4AC75A436F4}"/>
    <cellStyle name="Currency 4 8 3" xfId="1356" xr:uid="{0E715891-FFC3-4AAA-A1EE-AEC3853CA89A}"/>
    <cellStyle name="Currency 4 8 4" xfId="2477" xr:uid="{6AA7DF11-DD1F-463E-B2CB-6770204FB2F3}"/>
    <cellStyle name="Currency 4 9" xfId="458" xr:uid="{90FA5978-27E2-4DD6-8FA1-7DEA14E40756}"/>
    <cellStyle name="Currency 4 9 2" xfId="1580" xr:uid="{EF6885C1-DC28-411C-9782-A2131FDE47B3}"/>
    <cellStyle name="Currency 4 9 3" xfId="2701" xr:uid="{F95C7D29-10D3-4C61-9155-3D839DAB97F6}"/>
    <cellStyle name="Currency 5" xfId="11" xr:uid="{C0BBDE71-F0EA-493C-8444-A7F1B38DE261}"/>
    <cellStyle name="Currency 5 10" xfId="1135" xr:uid="{1270EAEE-E5AB-4E47-833A-6FA4A39245AE}"/>
    <cellStyle name="Currency 5 11" xfId="2256" xr:uid="{00A21B2F-7B4A-4B90-9E2D-81BECCCC6AAD}"/>
    <cellStyle name="Currency 5 2" xfId="27" xr:uid="{FAE3A8F8-CB2A-49B7-BBBA-564820C53106}"/>
    <cellStyle name="Currency 5 2 2" xfId="75" xr:uid="{88A2ADA4-3A37-411B-87BF-174479054BF2}"/>
    <cellStyle name="Currency 5 2 2 2" xfId="187" xr:uid="{7AA9A257-166A-49C8-8348-C76CAAA4BCB3}"/>
    <cellStyle name="Currency 5 2 2 2 2" xfId="412" xr:uid="{C7E1A1C9-A730-40F9-B12D-905DC6CF9F3F}"/>
    <cellStyle name="Currency 5 2 2 2 2 2" xfId="1086" xr:uid="{294BF792-9BEE-44F7-A293-4BA14EF07572}"/>
    <cellStyle name="Currency 5 2 2 2 2 2 2" xfId="2208" xr:uid="{A6B66CC8-E7F2-4702-9BD9-995D9866ECA3}"/>
    <cellStyle name="Currency 5 2 2 2 2 2 3" xfId="3328" xr:uid="{019878A5-56BE-4D39-98FB-7B11E09AD122}"/>
    <cellStyle name="Currency 5 2 2 2 2 3" xfId="1535" xr:uid="{CE7BEC56-8014-4AFD-8253-F70E6FC75673}"/>
    <cellStyle name="Currency 5 2 2 2 2 4" xfId="2656" xr:uid="{75539C3E-671B-45FA-8172-8B86643D2ACE}"/>
    <cellStyle name="Currency 5 2 2 2 3" xfId="637" xr:uid="{0BDBE379-EF4F-4241-B3D1-2D7C30431A03}"/>
    <cellStyle name="Currency 5 2 2 2 3 2" xfId="1759" xr:uid="{5DE69CB8-DA6B-4619-9C51-913B63369B60}"/>
    <cellStyle name="Currency 5 2 2 2 3 3" xfId="2880" xr:uid="{93F603B5-C859-4FDA-A236-CE436315866C}"/>
    <cellStyle name="Currency 5 2 2 2 4" xfId="862" xr:uid="{96C41192-15F0-46F5-AEAE-C8B985217E28}"/>
    <cellStyle name="Currency 5 2 2 2 4 2" xfId="1984" xr:uid="{3810BC06-AEF1-42C4-B553-D6C383312F8B}"/>
    <cellStyle name="Currency 5 2 2 2 4 3" xfId="3104" xr:uid="{152084FC-5E5C-4ACE-BABC-6106032D79A1}"/>
    <cellStyle name="Currency 5 2 2 2 5" xfId="1311" xr:uid="{B2266488-7120-4A51-8759-596963E8D349}"/>
    <cellStyle name="Currency 5 2 2 2 6" xfId="2432" xr:uid="{B03200CF-5282-45F7-8BF4-758B92D581B5}"/>
    <cellStyle name="Currency 5 2 2 3" xfId="300" xr:uid="{58BB7563-48EA-4CB7-8BCA-D014414E9F22}"/>
    <cellStyle name="Currency 5 2 2 3 2" xfId="974" xr:uid="{0E02FDE1-F544-4FB2-8F34-62A8CD25D68F}"/>
    <cellStyle name="Currency 5 2 2 3 2 2" xfId="2096" xr:uid="{67E18B0F-DDBB-40CC-9C0F-6F1F57FE4607}"/>
    <cellStyle name="Currency 5 2 2 3 2 3" xfId="3216" xr:uid="{7D5DFDBE-8E57-4F0B-BA50-5B3AA12D87C1}"/>
    <cellStyle name="Currency 5 2 2 3 3" xfId="1423" xr:uid="{E6EDABA9-C216-491F-8542-F16D1794D8D2}"/>
    <cellStyle name="Currency 5 2 2 3 4" xfId="2544" xr:uid="{643139CF-BA35-4290-AFB6-139689A371B1}"/>
    <cellStyle name="Currency 5 2 2 4" xfId="525" xr:uid="{7AB7CA70-6421-4074-9928-DB533A000BBC}"/>
    <cellStyle name="Currency 5 2 2 4 2" xfId="1647" xr:uid="{3C3D7F65-6C04-4E90-B985-EB6DE96C3B65}"/>
    <cellStyle name="Currency 5 2 2 4 3" xfId="2768" xr:uid="{1E1ECCDB-877D-4FC6-A580-292885B57350}"/>
    <cellStyle name="Currency 5 2 2 5" xfId="750" xr:uid="{C94C19D3-F051-4010-B1B1-E683B848EDC4}"/>
    <cellStyle name="Currency 5 2 2 5 2" xfId="1872" xr:uid="{E8B15FE0-1DEA-46CF-8ED6-1BDE1308137D}"/>
    <cellStyle name="Currency 5 2 2 5 3" xfId="2992" xr:uid="{028D0EFA-F03E-4E17-82CB-B73403A23042}"/>
    <cellStyle name="Currency 5 2 2 6" xfId="1199" xr:uid="{50F3DAB5-9E6C-4EDB-BE62-3002A63FD979}"/>
    <cellStyle name="Currency 5 2 2 7" xfId="2320" xr:uid="{7A553C69-FFE0-4D71-A046-A7A715BCF897}"/>
    <cellStyle name="Currency 5 2 3" xfId="107" xr:uid="{AFF75FB0-FA82-428D-8422-00A7B2B4AB3D}"/>
    <cellStyle name="Currency 5 2 3 2" xfId="219" xr:uid="{BD7B648C-B37D-4705-A9B4-B23AC4A8A245}"/>
    <cellStyle name="Currency 5 2 3 2 2" xfId="444" xr:uid="{482B4CC0-0A23-4BCA-90F0-101E63D09700}"/>
    <cellStyle name="Currency 5 2 3 2 2 2" xfId="1118" xr:uid="{490BBB52-BD6A-44BF-8435-5BB7311D4109}"/>
    <cellStyle name="Currency 5 2 3 2 2 2 2" xfId="2240" xr:uid="{8EC98005-DA9C-43C3-8E08-E646A632F933}"/>
    <cellStyle name="Currency 5 2 3 2 2 2 3" xfId="3360" xr:uid="{0E0AD969-5034-44C4-B67C-AE43ED9BFEA2}"/>
    <cellStyle name="Currency 5 2 3 2 2 3" xfId="1567" xr:uid="{16AE536B-F43D-4683-8285-7BDB0141025E}"/>
    <cellStyle name="Currency 5 2 3 2 2 4" xfId="2688" xr:uid="{FE1DDB2C-B291-4F54-BECC-63A6ABFF116C}"/>
    <cellStyle name="Currency 5 2 3 2 3" xfId="669" xr:uid="{C6AF7E26-FBA3-4D32-BDFF-B9BFCA5D9764}"/>
    <cellStyle name="Currency 5 2 3 2 3 2" xfId="1791" xr:uid="{6143705E-AFB8-4B0C-8FC0-CE9D13348CE4}"/>
    <cellStyle name="Currency 5 2 3 2 3 3" xfId="2912" xr:uid="{D770F440-3B24-4F4D-BE3E-A2A31904479E}"/>
    <cellStyle name="Currency 5 2 3 2 4" xfId="894" xr:uid="{1D21819A-9EE7-4A18-ADC5-F0A9759EF487}"/>
    <cellStyle name="Currency 5 2 3 2 4 2" xfId="2016" xr:uid="{71FD0551-A9C4-489A-9C4C-CFF51AC89CDB}"/>
    <cellStyle name="Currency 5 2 3 2 4 3" xfId="3136" xr:uid="{45BBCD1A-F952-4B74-9F60-1E8876899075}"/>
    <cellStyle name="Currency 5 2 3 2 5" xfId="1343" xr:uid="{DF66DA4C-5384-485B-9F8C-BD6CA13910AE}"/>
    <cellStyle name="Currency 5 2 3 2 6" xfId="2464" xr:uid="{3A38B424-295E-471E-92A3-CB9905BF209C}"/>
    <cellStyle name="Currency 5 2 3 3" xfId="332" xr:uid="{3C97F98E-9148-4EBD-BA48-ED10C88F5C3B}"/>
    <cellStyle name="Currency 5 2 3 3 2" xfId="1006" xr:uid="{2A7E2078-F98B-4F45-9D11-3A337667CC9E}"/>
    <cellStyle name="Currency 5 2 3 3 2 2" xfId="2128" xr:uid="{629D2B96-9588-4C0D-ADF8-475920169589}"/>
    <cellStyle name="Currency 5 2 3 3 2 3" xfId="3248" xr:uid="{0DFBF2DF-2B24-4F0C-89AA-9D30C2850444}"/>
    <cellStyle name="Currency 5 2 3 3 3" xfId="1455" xr:uid="{B9BE0693-26C5-4A93-A397-7DDC7C0863A8}"/>
    <cellStyle name="Currency 5 2 3 3 4" xfId="2576" xr:uid="{516DA278-B504-4EA8-943F-7E807567B745}"/>
    <cellStyle name="Currency 5 2 3 4" xfId="557" xr:uid="{FCAEDC60-9DEB-4970-8F84-6B2C6251D9A2}"/>
    <cellStyle name="Currency 5 2 3 4 2" xfId="1679" xr:uid="{1A2E9006-4798-4A7B-AB31-47D743F20063}"/>
    <cellStyle name="Currency 5 2 3 4 3" xfId="2800" xr:uid="{672DC8D7-DA0D-4F25-A53B-6B8A3810A67D}"/>
    <cellStyle name="Currency 5 2 3 5" xfId="782" xr:uid="{8E5E3DE5-692A-4125-80B5-B8AC6A9C9775}"/>
    <cellStyle name="Currency 5 2 3 5 2" xfId="1904" xr:uid="{5FBE9A29-2573-4F7A-B2BF-844ECAD97075}"/>
    <cellStyle name="Currency 5 2 3 5 3" xfId="3024" xr:uid="{2618D494-30C7-4553-B1D5-CA40DDEC84EB}"/>
    <cellStyle name="Currency 5 2 3 6" xfId="1231" xr:uid="{AA3EDC2F-0665-4111-AD07-E4E34264DAE5}"/>
    <cellStyle name="Currency 5 2 3 7" xfId="2352" xr:uid="{B995FDD6-EA27-421F-9E27-7FFBBD9EFDE8}"/>
    <cellStyle name="Currency 5 2 4" xfId="139" xr:uid="{7B26B8D7-FBBB-4B3D-B75B-2384EDD100D6}"/>
    <cellStyle name="Currency 5 2 4 2" xfId="364" xr:uid="{C68C9E8C-A94C-46C2-8C9E-8E4FCBD80892}"/>
    <cellStyle name="Currency 5 2 4 2 2" xfId="1038" xr:uid="{A66B1466-E2D4-498D-8AD6-472679960DF1}"/>
    <cellStyle name="Currency 5 2 4 2 2 2" xfId="2160" xr:uid="{67CC12EF-301C-4FE0-8B37-D3E06E710667}"/>
    <cellStyle name="Currency 5 2 4 2 2 3" xfId="3280" xr:uid="{DA96998F-664E-48B1-9F9B-89A5455E98D3}"/>
    <cellStyle name="Currency 5 2 4 2 3" xfId="1487" xr:uid="{BCD1C863-1260-4924-8B0C-5C212582BCBB}"/>
    <cellStyle name="Currency 5 2 4 2 4" xfId="2608" xr:uid="{E068A6C0-26C7-43F8-8168-4AB3702C3283}"/>
    <cellStyle name="Currency 5 2 4 3" xfId="589" xr:uid="{41D2E441-3AD7-44AB-86C4-FA03C4F5DE06}"/>
    <cellStyle name="Currency 5 2 4 3 2" xfId="1711" xr:uid="{0B17A18B-78CA-4FE8-BFB5-B5DAE29CB3D9}"/>
    <cellStyle name="Currency 5 2 4 3 3" xfId="2832" xr:uid="{3D5BEF48-4EEB-4F57-A760-A743822D7BE3}"/>
    <cellStyle name="Currency 5 2 4 4" xfId="814" xr:uid="{C9949F70-41E3-431A-9D4B-FAEF47242169}"/>
    <cellStyle name="Currency 5 2 4 4 2" xfId="1936" xr:uid="{F9143EAA-5CC6-4B8F-A8C3-E9847C498E6E}"/>
    <cellStyle name="Currency 5 2 4 4 3" xfId="3056" xr:uid="{93F2BA5F-DC3E-4497-B30D-5D7751566066}"/>
    <cellStyle name="Currency 5 2 4 5" xfId="1263" xr:uid="{BD1A0323-88CF-40F7-86B9-8D01663FB287}"/>
    <cellStyle name="Currency 5 2 4 6" xfId="2384" xr:uid="{453C577A-DC60-41AD-A488-18D44469C6A3}"/>
    <cellStyle name="Currency 5 2 5" xfId="252" xr:uid="{8DC2E29E-9882-4F24-80C9-621AB57CF8C9}"/>
    <cellStyle name="Currency 5 2 5 2" xfId="926" xr:uid="{2409FB5D-9EA9-4BC3-B360-0295DC3CE805}"/>
    <cellStyle name="Currency 5 2 5 2 2" xfId="2048" xr:uid="{68606128-4073-408D-8817-F68B4F578B53}"/>
    <cellStyle name="Currency 5 2 5 2 3" xfId="3168" xr:uid="{B4C6EBEF-7346-4031-B154-0924F98D61CE}"/>
    <cellStyle name="Currency 5 2 5 3" xfId="1375" xr:uid="{48BE6C49-D243-4A8D-8C75-3DE9B3136194}"/>
    <cellStyle name="Currency 5 2 5 4" xfId="2496" xr:uid="{49066070-C532-4632-AD9E-5E017468E608}"/>
    <cellStyle name="Currency 5 2 6" xfId="477" xr:uid="{8C286BB1-2B2D-49BB-8CDC-6AE9AB62A681}"/>
    <cellStyle name="Currency 5 2 6 2" xfId="1599" xr:uid="{1CADAD69-34B0-4162-91A7-257901E0780F}"/>
    <cellStyle name="Currency 5 2 6 3" xfId="2720" xr:uid="{2CE50E03-F7ED-4E10-BF86-223C9BA3A344}"/>
    <cellStyle name="Currency 5 2 7" xfId="702" xr:uid="{5AFCF791-92D3-4674-A503-EDD8E315BC48}"/>
    <cellStyle name="Currency 5 2 7 2" xfId="1824" xr:uid="{DDCCAF8D-4BD2-410B-A5AF-EE78585C5BA5}"/>
    <cellStyle name="Currency 5 2 7 3" xfId="2944" xr:uid="{4660C11F-F96B-41CF-ACB3-A8775EF8DCAF}"/>
    <cellStyle name="Currency 5 2 8" xfId="1151" xr:uid="{142CF27D-A42D-4FB2-B43A-DA7EE68F646A}"/>
    <cellStyle name="Currency 5 2 9" xfId="2272" xr:uid="{777B5024-C22E-46CE-811E-BFBBC983FCD9}"/>
    <cellStyle name="Currency 5 3" xfId="43" xr:uid="{81436CF1-C21C-47C8-B0C5-A494570BE4FB}"/>
    <cellStyle name="Currency 5 3 2" xfId="155" xr:uid="{AA732026-EA40-464D-BE3D-4BDB088C4F18}"/>
    <cellStyle name="Currency 5 3 2 2" xfId="380" xr:uid="{EC3FD8A3-588F-42E6-8A78-0AA4E8968BC9}"/>
    <cellStyle name="Currency 5 3 2 2 2" xfId="1054" xr:uid="{DE9D1807-0078-4E2E-A798-70704740ECEE}"/>
    <cellStyle name="Currency 5 3 2 2 2 2" xfId="2176" xr:uid="{4945C228-4C3E-4D54-B374-FF528B31A3BC}"/>
    <cellStyle name="Currency 5 3 2 2 2 3" xfId="3296" xr:uid="{F32F6E68-CE61-4798-AD57-800F3A50BEFB}"/>
    <cellStyle name="Currency 5 3 2 2 3" xfId="1503" xr:uid="{492F1CB4-798F-48D9-9048-D9DDE455BE51}"/>
    <cellStyle name="Currency 5 3 2 2 4" xfId="2624" xr:uid="{C0241DB9-913D-48DF-8EB0-71214849B6D9}"/>
    <cellStyle name="Currency 5 3 2 3" xfId="605" xr:uid="{28B1FBC9-090B-4921-B2B7-CBA5B1A943A4}"/>
    <cellStyle name="Currency 5 3 2 3 2" xfId="1727" xr:uid="{CE868887-AA11-472C-9833-785F2B29B353}"/>
    <cellStyle name="Currency 5 3 2 3 3" xfId="2848" xr:uid="{C0ECBF16-0BE3-47D5-A71E-6E42B7FD53BB}"/>
    <cellStyle name="Currency 5 3 2 4" xfId="830" xr:uid="{EE8DE0EA-B8B0-4F70-BDC6-27E1857D357C}"/>
    <cellStyle name="Currency 5 3 2 4 2" xfId="1952" xr:uid="{88D92BB8-3C77-477C-935F-F2A7B431C05D}"/>
    <cellStyle name="Currency 5 3 2 4 3" xfId="3072" xr:uid="{788E5BC7-799C-4E2E-891E-66CD11EBEF6D}"/>
    <cellStyle name="Currency 5 3 2 5" xfId="1279" xr:uid="{0ED7540A-0AF6-4A70-BFD5-25D8C63E1A77}"/>
    <cellStyle name="Currency 5 3 2 6" xfId="2400" xr:uid="{C0D2BE9F-BD69-4FB5-A538-FFFA34C82D71}"/>
    <cellStyle name="Currency 5 3 3" xfId="268" xr:uid="{640A768C-AF8C-44FB-B2AE-EF23287053A4}"/>
    <cellStyle name="Currency 5 3 3 2" xfId="942" xr:uid="{3B750769-94EC-4038-92DA-C1F45C637326}"/>
    <cellStyle name="Currency 5 3 3 2 2" xfId="2064" xr:uid="{584C4CD4-4702-4D5A-9BBC-FFFAFBAEAF75}"/>
    <cellStyle name="Currency 5 3 3 2 3" xfId="3184" xr:uid="{E8B5FE8E-EB58-44AD-9183-E46E1D07FF9A}"/>
    <cellStyle name="Currency 5 3 3 3" xfId="1391" xr:uid="{C0302EA8-A787-47EA-ACDE-2CAE4BD79186}"/>
    <cellStyle name="Currency 5 3 3 4" xfId="2512" xr:uid="{43A28744-18F2-443A-B4C0-5702C2CFDF60}"/>
    <cellStyle name="Currency 5 3 4" xfId="493" xr:uid="{5498CA80-11C3-400C-92B9-7FC750BF36A0}"/>
    <cellStyle name="Currency 5 3 4 2" xfId="1615" xr:uid="{2DF52D0E-8C18-40C8-A390-25B6EA033AC3}"/>
    <cellStyle name="Currency 5 3 4 3" xfId="2736" xr:uid="{C6ED70EC-5E5A-45ED-B3ED-67C270E6D5B4}"/>
    <cellStyle name="Currency 5 3 5" xfId="718" xr:uid="{662BA5E3-36C7-42B7-99FF-E4F506324CE1}"/>
    <cellStyle name="Currency 5 3 5 2" xfId="1840" xr:uid="{D8960C6E-5648-4167-AA7B-62E87F8F2C18}"/>
    <cellStyle name="Currency 5 3 5 3" xfId="2960" xr:uid="{F0828AC5-943F-4689-99AA-BF800BB7A998}"/>
    <cellStyle name="Currency 5 3 6" xfId="1167" xr:uid="{F86E83FD-57DF-4D8C-A2D0-5946A31C77C8}"/>
    <cellStyle name="Currency 5 3 7" xfId="2288" xr:uid="{7F0EB014-5DFD-4961-87D3-93F1A8D5A6D5}"/>
    <cellStyle name="Currency 5 4" xfId="59" xr:uid="{B4C8376D-1E75-4017-97FD-812F59D0DBF7}"/>
    <cellStyle name="Currency 5 4 2" xfId="171" xr:uid="{59705C05-4EBE-460D-9472-9FE7775FD14A}"/>
    <cellStyle name="Currency 5 4 2 2" xfId="396" xr:uid="{9365A8EB-5CFB-489F-A40A-5EAAB10C12FA}"/>
    <cellStyle name="Currency 5 4 2 2 2" xfId="1070" xr:uid="{20293CA0-4A9A-4C9E-86A0-CF183FDDAF2E}"/>
    <cellStyle name="Currency 5 4 2 2 2 2" xfId="2192" xr:uid="{AD1286A6-4D27-47CC-AE2D-4646FCC331C2}"/>
    <cellStyle name="Currency 5 4 2 2 2 3" xfId="3312" xr:uid="{E63B0E90-3F33-4C13-80A5-DB9A39501406}"/>
    <cellStyle name="Currency 5 4 2 2 3" xfId="1519" xr:uid="{958A2867-111D-4448-AF32-85A9D0718A3B}"/>
    <cellStyle name="Currency 5 4 2 2 4" xfId="2640" xr:uid="{5B87B0F4-D748-4310-AD30-CBEFA5F17B95}"/>
    <cellStyle name="Currency 5 4 2 3" xfId="621" xr:uid="{FCD901C9-B40D-4223-9012-F198D7EF79DC}"/>
    <cellStyle name="Currency 5 4 2 3 2" xfId="1743" xr:uid="{1C657B11-ED6F-477A-8F12-4969311527FC}"/>
    <cellStyle name="Currency 5 4 2 3 3" xfId="2864" xr:uid="{18465490-CF7F-481F-8F62-566420C8EDBA}"/>
    <cellStyle name="Currency 5 4 2 4" xfId="846" xr:uid="{66714AE8-2B32-4430-A9AB-B7F8ABC5642B}"/>
    <cellStyle name="Currency 5 4 2 4 2" xfId="1968" xr:uid="{BFF57903-F30F-411F-8569-C0ABAF87B66D}"/>
    <cellStyle name="Currency 5 4 2 4 3" xfId="3088" xr:uid="{E074E0D8-2DF2-4377-BB71-2FC65C39C0D7}"/>
    <cellStyle name="Currency 5 4 2 5" xfId="1295" xr:uid="{5CA7088A-0809-41FC-B597-CBCD081F7C35}"/>
    <cellStyle name="Currency 5 4 2 6" xfId="2416" xr:uid="{542934D8-B5A0-488E-A48A-45CAEDC8463A}"/>
    <cellStyle name="Currency 5 4 3" xfId="284" xr:uid="{01E51B47-0DDB-4042-B9F2-3AE12177A968}"/>
    <cellStyle name="Currency 5 4 3 2" xfId="958" xr:uid="{6412E5B0-8A9D-4AF9-B7A0-2EE388AFE801}"/>
    <cellStyle name="Currency 5 4 3 2 2" xfId="2080" xr:uid="{FA595592-27E6-4A10-BBC7-B7744EC31D3E}"/>
    <cellStyle name="Currency 5 4 3 2 3" xfId="3200" xr:uid="{CE1FEFAC-2B0B-4C88-95B9-6C1FD971AAE6}"/>
    <cellStyle name="Currency 5 4 3 3" xfId="1407" xr:uid="{8F41C4D5-AF43-4F1F-AD18-0145998942A3}"/>
    <cellStyle name="Currency 5 4 3 4" xfId="2528" xr:uid="{FD09242F-9482-4DE7-9C43-8A2F6B13F3D1}"/>
    <cellStyle name="Currency 5 4 4" xfId="509" xr:uid="{DA445FBA-9943-44C6-A436-C3A213051B4F}"/>
    <cellStyle name="Currency 5 4 4 2" xfId="1631" xr:uid="{075FAC38-1106-4AB4-9B5B-B9A51B2DE3FF}"/>
    <cellStyle name="Currency 5 4 4 3" xfId="2752" xr:uid="{FAA64A2D-009E-4A9E-A6E7-045F94BCC37D}"/>
    <cellStyle name="Currency 5 4 5" xfId="734" xr:uid="{A6621190-03D2-4C43-B6DE-574E6A26D33D}"/>
    <cellStyle name="Currency 5 4 5 2" xfId="1856" xr:uid="{4F0D993A-D296-4634-8499-A2EB2D1DB6F3}"/>
    <cellStyle name="Currency 5 4 5 3" xfId="2976" xr:uid="{34A1A660-038B-440E-9D25-52527977895B}"/>
    <cellStyle name="Currency 5 4 6" xfId="1183" xr:uid="{A6EE180D-B7D8-4F07-9F63-CAB4B8ED0E5A}"/>
    <cellStyle name="Currency 5 4 7" xfId="2304" xr:uid="{942C7B87-CF4F-4A90-AD13-D9DD2A17DA35}"/>
    <cellStyle name="Currency 5 5" xfId="91" xr:uid="{16C051AC-5B80-4662-A11C-EAF77A811D92}"/>
    <cellStyle name="Currency 5 5 2" xfId="203" xr:uid="{CC717794-8A2E-4CD6-AB5D-86CD84677CC5}"/>
    <cellStyle name="Currency 5 5 2 2" xfId="428" xr:uid="{17CBCA39-5AE2-4840-9F2E-40BB97586BB9}"/>
    <cellStyle name="Currency 5 5 2 2 2" xfId="1102" xr:uid="{9BB7C3EF-4561-443E-BC4E-BCCFE2BDEE20}"/>
    <cellStyle name="Currency 5 5 2 2 2 2" xfId="2224" xr:uid="{4D4B6D20-594B-4198-9799-562FB16AF46A}"/>
    <cellStyle name="Currency 5 5 2 2 2 3" xfId="3344" xr:uid="{FA8F4A4C-6F58-4725-8028-4F622A082335}"/>
    <cellStyle name="Currency 5 5 2 2 3" xfId="1551" xr:uid="{035EB290-D744-4317-AA43-5B67EC5274AA}"/>
    <cellStyle name="Currency 5 5 2 2 4" xfId="2672" xr:uid="{1EF15A8C-868F-4F3B-A324-F3C4191EF28F}"/>
    <cellStyle name="Currency 5 5 2 3" xfId="653" xr:uid="{B6ACE68F-B6EE-42DE-B32A-C0C9486024B6}"/>
    <cellStyle name="Currency 5 5 2 3 2" xfId="1775" xr:uid="{98CCBA7F-3C48-4913-97D5-31193D50F6A1}"/>
    <cellStyle name="Currency 5 5 2 3 3" xfId="2896" xr:uid="{94597686-9ADF-4CE7-A589-95829368C5B8}"/>
    <cellStyle name="Currency 5 5 2 4" xfId="878" xr:uid="{7CDABF12-6AD8-4D7B-A66B-8A779A3C4A77}"/>
    <cellStyle name="Currency 5 5 2 4 2" xfId="2000" xr:uid="{B8708F59-3CEB-413C-A91D-69608D165C32}"/>
    <cellStyle name="Currency 5 5 2 4 3" xfId="3120" xr:uid="{986FAB5A-387F-4174-BCF7-441065BB69AF}"/>
    <cellStyle name="Currency 5 5 2 5" xfId="1327" xr:uid="{E8ACA598-551C-46C1-B92C-AC19FD20B72E}"/>
    <cellStyle name="Currency 5 5 2 6" xfId="2448" xr:uid="{4B69C04E-2176-448C-AA91-1B19D417A6BF}"/>
    <cellStyle name="Currency 5 5 3" xfId="316" xr:uid="{DD4223C5-63B8-43A2-8D34-470B00245FF9}"/>
    <cellStyle name="Currency 5 5 3 2" xfId="990" xr:uid="{36AC94F2-84A5-42D6-BA8B-7CD0EF53FA4B}"/>
    <cellStyle name="Currency 5 5 3 2 2" xfId="2112" xr:uid="{8F2EC415-B6B5-4039-85C8-A40BC3615F6F}"/>
    <cellStyle name="Currency 5 5 3 2 3" xfId="3232" xr:uid="{029B647C-9AB4-4F13-B741-CD14E83A16B4}"/>
    <cellStyle name="Currency 5 5 3 3" xfId="1439" xr:uid="{EE9C60AE-7693-4BC2-A9DE-2F14FFCF60D6}"/>
    <cellStyle name="Currency 5 5 3 4" xfId="2560" xr:uid="{34B7D50B-5E4C-4D2E-B757-3463FA98004A}"/>
    <cellStyle name="Currency 5 5 4" xfId="541" xr:uid="{031947BF-1820-4739-AF6A-62A9A3A08AA3}"/>
    <cellStyle name="Currency 5 5 4 2" xfId="1663" xr:uid="{C5BC4422-1DD7-4D9C-9599-5FE0C5D34112}"/>
    <cellStyle name="Currency 5 5 4 3" xfId="2784" xr:uid="{D41025F0-9D5F-432F-A676-82CD5F759D04}"/>
    <cellStyle name="Currency 5 5 5" xfId="766" xr:uid="{54AC7446-FB93-41E6-854A-8580DB029ADF}"/>
    <cellStyle name="Currency 5 5 5 2" xfId="1888" xr:uid="{57B65D4F-C8B9-4284-AD8C-F6BCD1A092C0}"/>
    <cellStyle name="Currency 5 5 5 3" xfId="3008" xr:uid="{97D840F4-7F09-4E24-82F1-6A4E8459E661}"/>
    <cellStyle name="Currency 5 5 6" xfId="1215" xr:uid="{4685F782-6EED-4185-9F9E-8492AF765D62}"/>
    <cellStyle name="Currency 5 5 7" xfId="2336" xr:uid="{0A3BFFD4-BBA9-41CF-BAB3-F9E450FC510B}"/>
    <cellStyle name="Currency 5 6" xfId="123" xr:uid="{17D60EEA-E443-44DE-A919-E7591D836CEA}"/>
    <cellStyle name="Currency 5 6 2" xfId="348" xr:uid="{09EB4E3A-21CE-4BCE-B2F1-7D31E6068637}"/>
    <cellStyle name="Currency 5 6 2 2" xfId="1022" xr:uid="{379F3732-C781-4E79-9E12-D56AE656AEEB}"/>
    <cellStyle name="Currency 5 6 2 2 2" xfId="2144" xr:uid="{AF88B042-EC1A-4A35-96A8-E364C3869308}"/>
    <cellStyle name="Currency 5 6 2 2 3" xfId="3264" xr:uid="{BCA41E72-DC93-48C2-A371-ECD92A412543}"/>
    <cellStyle name="Currency 5 6 2 3" xfId="1471" xr:uid="{1F753CAE-D747-4971-A492-42238CDA056E}"/>
    <cellStyle name="Currency 5 6 2 4" xfId="2592" xr:uid="{126520F4-9BD2-4B6B-8177-46F75861B95A}"/>
    <cellStyle name="Currency 5 6 3" xfId="573" xr:uid="{7958C4F8-5D0F-4FD2-B975-5B672A308634}"/>
    <cellStyle name="Currency 5 6 3 2" xfId="1695" xr:uid="{3B601E8F-D269-4152-B47C-C0EB4CE32DB3}"/>
    <cellStyle name="Currency 5 6 3 3" xfId="2816" xr:uid="{D0625057-F747-4E85-BEEB-E1AD7D2D3880}"/>
    <cellStyle name="Currency 5 6 4" xfId="798" xr:uid="{EAD189CD-4383-4389-ACFF-6CBEA78D02BD}"/>
    <cellStyle name="Currency 5 6 4 2" xfId="1920" xr:uid="{28F90E2B-1D27-4DF8-8730-34138C005A39}"/>
    <cellStyle name="Currency 5 6 4 3" xfId="3040" xr:uid="{4E682F98-36EB-4A27-9334-97C3ECC91B73}"/>
    <cellStyle name="Currency 5 6 5" xfId="1247" xr:uid="{1FDB9A50-EB1D-4772-9F3B-B84A08A18099}"/>
    <cellStyle name="Currency 5 6 6" xfId="2368" xr:uid="{2298924A-BDA3-4E59-9235-2BA6375A628C}"/>
    <cellStyle name="Currency 5 7" xfId="236" xr:uid="{64F871EA-0EBF-410A-87E1-7C9491F8C769}"/>
    <cellStyle name="Currency 5 7 2" xfId="910" xr:uid="{8D875DBF-5B44-42F0-AB19-06728C45C687}"/>
    <cellStyle name="Currency 5 7 2 2" xfId="2032" xr:uid="{FF3C3EC3-3235-4A6A-9D56-DAC513DD38EA}"/>
    <cellStyle name="Currency 5 7 2 3" xfId="3152" xr:uid="{F16FD675-35BB-48D4-9A57-35C8E2706181}"/>
    <cellStyle name="Currency 5 7 3" xfId="1359" xr:uid="{BB14D74D-D132-41DB-B519-23AC05F9EF1C}"/>
    <cellStyle name="Currency 5 7 4" xfId="2480" xr:uid="{C6B1D6FE-C612-4986-97D9-39C62727E102}"/>
    <cellStyle name="Currency 5 8" xfId="461" xr:uid="{63593367-3AD6-4CAE-A1A6-57F9693BBF9B}"/>
    <cellStyle name="Currency 5 8 2" xfId="1583" xr:uid="{CE992CB1-72DA-4272-A369-63ADE7FE93B7}"/>
    <cellStyle name="Currency 5 8 3" xfId="2704" xr:uid="{F441F6CE-928D-464C-A6CE-1F766B5FFDCF}"/>
    <cellStyle name="Currency 5 9" xfId="686" xr:uid="{B21E8F89-2882-4C91-8B84-E8A6ED23C1B1}"/>
    <cellStyle name="Currency 5 9 2" xfId="1808" xr:uid="{B380ECCC-F538-4878-BDD2-CE8965A92F3A}"/>
    <cellStyle name="Currency 5 9 3" xfId="2928" xr:uid="{57B90AF5-DE3E-44C2-8A0A-F4CA0EC532E5}"/>
    <cellStyle name="Currency 6" xfId="19" xr:uid="{F02EDC21-6679-4DDA-906B-4D9ED749BFCF}"/>
    <cellStyle name="Currency 6 2" xfId="67" xr:uid="{9E72D873-04BD-4372-A566-82E764D9A522}"/>
    <cellStyle name="Currency 6 2 2" xfId="179" xr:uid="{AF9A8513-297A-46A0-817D-2C584FA1363A}"/>
    <cellStyle name="Currency 6 2 2 2" xfId="404" xr:uid="{39F1C2B8-2CB9-4A6F-8099-574869A5FC70}"/>
    <cellStyle name="Currency 6 2 2 2 2" xfId="1078" xr:uid="{8C2C7866-A7A8-457F-865E-BEB468D3D09E}"/>
    <cellStyle name="Currency 6 2 2 2 2 2" xfId="2200" xr:uid="{7025AFBF-F5E4-4010-A960-9A2B8998638E}"/>
    <cellStyle name="Currency 6 2 2 2 2 3" xfId="3320" xr:uid="{54854500-3C59-4390-ACA1-A5AFE5942530}"/>
    <cellStyle name="Currency 6 2 2 2 3" xfId="1527" xr:uid="{88EC00C1-6B8E-45BC-B90F-ABFC48CC1E75}"/>
    <cellStyle name="Currency 6 2 2 2 4" xfId="2648" xr:uid="{CC752E73-1471-4A5B-BF69-1060AF508EF8}"/>
    <cellStyle name="Currency 6 2 2 3" xfId="629" xr:uid="{31E31CC1-9325-4BC7-8906-D905804C17E0}"/>
    <cellStyle name="Currency 6 2 2 3 2" xfId="1751" xr:uid="{DFF53F6A-312A-4DC3-90E6-A6CB1ED8D43E}"/>
    <cellStyle name="Currency 6 2 2 3 3" xfId="2872" xr:uid="{8DE84D9E-1C2D-4472-810A-84E137B69075}"/>
    <cellStyle name="Currency 6 2 2 4" xfId="854" xr:uid="{0F9F3588-4737-443D-96C7-B8547BEBFDCD}"/>
    <cellStyle name="Currency 6 2 2 4 2" xfId="1976" xr:uid="{368F2FAD-93FB-4411-A4CC-5BD4D6F0F70A}"/>
    <cellStyle name="Currency 6 2 2 4 3" xfId="3096" xr:uid="{A8A798F8-4C8C-4A1C-95AA-E3A57404BE63}"/>
    <cellStyle name="Currency 6 2 2 5" xfId="1303" xr:uid="{93AD213B-80F2-42AF-8116-00E8DBD6DB9C}"/>
    <cellStyle name="Currency 6 2 2 6" xfId="2424" xr:uid="{A6753739-5D05-4488-8FC2-F54576A891E1}"/>
    <cellStyle name="Currency 6 2 3" xfId="292" xr:uid="{3B9692C3-E49F-4F88-8E63-4F19612A57DD}"/>
    <cellStyle name="Currency 6 2 3 2" xfId="966" xr:uid="{5CE98E82-DE8B-4933-9871-030C001947D1}"/>
    <cellStyle name="Currency 6 2 3 2 2" xfId="2088" xr:uid="{1C08C87F-650E-4D0B-9C46-A69A3B8A114F}"/>
    <cellStyle name="Currency 6 2 3 2 3" xfId="3208" xr:uid="{D8D87C48-4FFD-47CB-B914-9C4E51BC2FAB}"/>
    <cellStyle name="Currency 6 2 3 3" xfId="1415" xr:uid="{25EA008C-83BF-46F0-B984-648200F1B07F}"/>
    <cellStyle name="Currency 6 2 3 4" xfId="2536" xr:uid="{1801BB37-2F44-4403-B96C-63B679C5EDBE}"/>
    <cellStyle name="Currency 6 2 4" xfId="517" xr:uid="{8BB30BB2-0D23-413F-937F-AE3BC04E034A}"/>
    <cellStyle name="Currency 6 2 4 2" xfId="1639" xr:uid="{D37012D5-ACFC-4479-8E9A-D555645387EE}"/>
    <cellStyle name="Currency 6 2 4 3" xfId="2760" xr:uid="{C4B7B7D8-DB5B-476A-8BA4-9DE588B7E1E8}"/>
    <cellStyle name="Currency 6 2 5" xfId="742" xr:uid="{1715AD23-3BF7-4809-8B60-6B3439053FA9}"/>
    <cellStyle name="Currency 6 2 5 2" xfId="1864" xr:uid="{941600A5-4D5A-4848-AF4E-BF7F89E39DFA}"/>
    <cellStyle name="Currency 6 2 5 3" xfId="2984" xr:uid="{7D7DBD3E-0426-43FB-8574-CA5A5CCF0AC5}"/>
    <cellStyle name="Currency 6 2 6" xfId="1191" xr:uid="{0410A051-0D22-44A0-9157-5959D3C75826}"/>
    <cellStyle name="Currency 6 2 7" xfId="2312" xr:uid="{B52D34EE-EBFA-498E-9C45-FF2213422DAE}"/>
    <cellStyle name="Currency 6 3" xfId="99" xr:uid="{D1B99EA6-AFD7-4AF9-BA53-BE437EE87121}"/>
    <cellStyle name="Currency 6 3 2" xfId="211" xr:uid="{F2791CC3-FADD-443F-9943-018962E59838}"/>
    <cellStyle name="Currency 6 3 2 2" xfId="436" xr:uid="{42F7B6CD-59E6-49B0-8A24-B79B967E2229}"/>
    <cellStyle name="Currency 6 3 2 2 2" xfId="1110" xr:uid="{26ACEBDF-D9DE-4EC0-974B-AED26D523854}"/>
    <cellStyle name="Currency 6 3 2 2 2 2" xfId="2232" xr:uid="{93315F61-26F3-490D-939E-08C291052113}"/>
    <cellStyle name="Currency 6 3 2 2 2 3" xfId="3352" xr:uid="{7D55C372-868C-4CF2-995A-E8CBD368D56F}"/>
    <cellStyle name="Currency 6 3 2 2 3" xfId="1559" xr:uid="{08DE991E-094C-4A82-A41D-BBE069570346}"/>
    <cellStyle name="Currency 6 3 2 2 4" xfId="2680" xr:uid="{B5106479-0610-494C-826E-4D52C2EC9581}"/>
    <cellStyle name="Currency 6 3 2 3" xfId="661" xr:uid="{F314C070-40E5-446A-A0D4-050CB7A20DAB}"/>
    <cellStyle name="Currency 6 3 2 3 2" xfId="1783" xr:uid="{EA2D2530-F8F6-48DB-8101-272F609B226E}"/>
    <cellStyle name="Currency 6 3 2 3 3" xfId="2904" xr:uid="{C8643661-6C21-4281-AFFE-C1305E1A4B78}"/>
    <cellStyle name="Currency 6 3 2 4" xfId="886" xr:uid="{7739289D-5722-4DE4-B1F8-1AFFB470D151}"/>
    <cellStyle name="Currency 6 3 2 4 2" xfId="2008" xr:uid="{E6F30850-24CF-4261-9ACE-42898A50CC62}"/>
    <cellStyle name="Currency 6 3 2 4 3" xfId="3128" xr:uid="{684930CC-59E7-4B4E-88D7-16E536E8C35A}"/>
    <cellStyle name="Currency 6 3 2 5" xfId="1335" xr:uid="{7AAA1E12-F32E-472C-8D1B-4B9596AABC1F}"/>
    <cellStyle name="Currency 6 3 2 6" xfId="2456" xr:uid="{5BD21646-2919-4D8B-A1AC-270C93AD4ED9}"/>
    <cellStyle name="Currency 6 3 3" xfId="324" xr:uid="{588ED147-8C8C-476E-B353-13EDA17B9607}"/>
    <cellStyle name="Currency 6 3 3 2" xfId="998" xr:uid="{5D886F81-E0A6-47A4-B548-B618240D9327}"/>
    <cellStyle name="Currency 6 3 3 2 2" xfId="2120" xr:uid="{43809641-C494-476E-920B-E8EE9861BAA3}"/>
    <cellStyle name="Currency 6 3 3 2 3" xfId="3240" xr:uid="{AB2B2197-BD90-45B2-A070-2144E66A09D0}"/>
    <cellStyle name="Currency 6 3 3 3" xfId="1447" xr:uid="{4E44095E-61C6-491B-8E8B-40747379D705}"/>
    <cellStyle name="Currency 6 3 3 4" xfId="2568" xr:uid="{67B5BC11-6EF8-4360-A486-C10069F9ACB8}"/>
    <cellStyle name="Currency 6 3 4" xfId="549" xr:uid="{37A6353E-A228-48C3-A3F2-3D786E22A86D}"/>
    <cellStyle name="Currency 6 3 4 2" xfId="1671" xr:uid="{A100C1F5-11A3-4C71-A416-9923575821C4}"/>
    <cellStyle name="Currency 6 3 4 3" xfId="2792" xr:uid="{ACB75C4F-7913-4121-B69A-B7266D631AFA}"/>
    <cellStyle name="Currency 6 3 5" xfId="774" xr:uid="{7E539003-88DF-4E1D-A0D1-D2A536D260ED}"/>
    <cellStyle name="Currency 6 3 5 2" xfId="1896" xr:uid="{E4439E92-9929-404E-A68B-BF65C5D48071}"/>
    <cellStyle name="Currency 6 3 5 3" xfId="3016" xr:uid="{384C4606-96AD-4377-A11E-958510654319}"/>
    <cellStyle name="Currency 6 3 6" xfId="1223" xr:uid="{168872BD-37F6-4CC1-BF5E-EC3B5464159E}"/>
    <cellStyle name="Currency 6 3 7" xfId="2344" xr:uid="{13332162-F2EA-46BC-A2B1-EADEFE8F736F}"/>
    <cellStyle name="Currency 6 4" xfId="131" xr:uid="{35170D43-4BCB-4A83-8FF3-C1EFBCE34211}"/>
    <cellStyle name="Currency 6 4 2" xfId="356" xr:uid="{A9ABFAF4-3D8A-4B9A-B2D8-039232EF4F19}"/>
    <cellStyle name="Currency 6 4 2 2" xfId="1030" xr:uid="{A71901E7-DA1E-47B5-AC94-B78324101504}"/>
    <cellStyle name="Currency 6 4 2 2 2" xfId="2152" xr:uid="{3E5F3FE7-7EEB-43D1-8711-05D616A0ADF8}"/>
    <cellStyle name="Currency 6 4 2 2 3" xfId="3272" xr:uid="{EAE226D5-B5C3-4089-99BD-FE0C8D0152B8}"/>
    <cellStyle name="Currency 6 4 2 3" xfId="1479" xr:uid="{DA19B675-30F0-41EF-A3ED-8B4A5C13209E}"/>
    <cellStyle name="Currency 6 4 2 4" xfId="2600" xr:uid="{7AB98CD6-C4C0-4C3A-8956-61A3EBC12BB2}"/>
    <cellStyle name="Currency 6 4 3" xfId="581" xr:uid="{27282EE0-FEA2-4946-9AD8-2A7AA8C54C93}"/>
    <cellStyle name="Currency 6 4 3 2" xfId="1703" xr:uid="{738EF781-409F-460C-9606-CCE332065D48}"/>
    <cellStyle name="Currency 6 4 3 3" xfId="2824" xr:uid="{BA756ECD-35D6-42E1-8B0C-5C808469308A}"/>
    <cellStyle name="Currency 6 4 4" xfId="806" xr:uid="{BF5E103E-9E48-4DEC-BCF8-A49CD57B50C5}"/>
    <cellStyle name="Currency 6 4 4 2" xfId="1928" xr:uid="{55DEA5A4-C149-4591-87DB-F5CB66D88232}"/>
    <cellStyle name="Currency 6 4 4 3" xfId="3048" xr:uid="{5AB6532E-14CD-47D5-AEC1-3585E7DE9FCF}"/>
    <cellStyle name="Currency 6 4 5" xfId="1255" xr:uid="{F18D3BE3-D316-4E2D-819F-C72F9C49DFAD}"/>
    <cellStyle name="Currency 6 4 6" xfId="2376" xr:uid="{D0EF72CC-853C-4660-9DF0-09D25EB300ED}"/>
    <cellStyle name="Currency 6 5" xfId="244" xr:uid="{BD27B422-F570-4582-B5D5-FD22651EC0E1}"/>
    <cellStyle name="Currency 6 5 2" xfId="918" xr:uid="{6D80F5E2-24A7-482B-9247-BFAD7FF01E0A}"/>
    <cellStyle name="Currency 6 5 2 2" xfId="2040" xr:uid="{1F6BC701-76E0-4B93-984D-85AD0E198F45}"/>
    <cellStyle name="Currency 6 5 2 3" xfId="3160" xr:uid="{0A4BAFB3-4509-4A5D-95BB-27F5677B661E}"/>
    <cellStyle name="Currency 6 5 3" xfId="1367" xr:uid="{8B439EB4-E9FF-4CF7-A0C8-29D421C63D17}"/>
    <cellStyle name="Currency 6 5 4" xfId="2488" xr:uid="{7A1DEBB0-5667-482A-B242-C8A51ECEFC93}"/>
    <cellStyle name="Currency 6 6" xfId="469" xr:uid="{9A1DBB52-D0B7-4723-A19B-65BBC8A9624B}"/>
    <cellStyle name="Currency 6 6 2" xfId="1591" xr:uid="{10822C47-A5BF-4784-8E67-F9AC412007A2}"/>
    <cellStyle name="Currency 6 6 3" xfId="2712" xr:uid="{DD13B85C-C87D-4115-86FE-07F192EEA7D1}"/>
    <cellStyle name="Currency 6 7" xfId="694" xr:uid="{C0C77798-9A11-449D-A30C-A5795ED19A4B}"/>
    <cellStyle name="Currency 6 7 2" xfId="1816" xr:uid="{5BEA5FDC-1B82-4D51-8992-2C3981977C4C}"/>
    <cellStyle name="Currency 6 7 3" xfId="2936" xr:uid="{B7440467-A32A-4730-90BF-0A0976A4B2A4}"/>
    <cellStyle name="Currency 6 8" xfId="1143" xr:uid="{C4BE4A88-31E3-47D1-A6DE-BD78C7D4A413}"/>
    <cellStyle name="Currency 6 9" xfId="2264" xr:uid="{D569033F-3B48-4915-B22B-1772C33BC9FA}"/>
    <cellStyle name="Currency 7" xfId="38" xr:uid="{8C6C5D98-5E5D-4D76-8C8F-29AEF3C859CB}"/>
    <cellStyle name="Currency 7 2" xfId="150" xr:uid="{CDCF40F1-139E-4272-961F-FA76A56A39BE}"/>
    <cellStyle name="Currency 7 2 2" xfId="375" xr:uid="{9515752C-69B3-40F1-BDB4-9DEC0D0D5896}"/>
    <cellStyle name="Currency 7 2 2 2" xfId="1049" xr:uid="{E93DCCA0-123E-4184-92A2-FC9A128DAC8E}"/>
    <cellStyle name="Currency 7 2 2 2 2" xfId="2171" xr:uid="{25C1ED37-C65F-45D6-9F46-160C6626C674}"/>
    <cellStyle name="Currency 7 2 2 2 3" xfId="3291" xr:uid="{A2CBA735-A651-466F-B113-C034BDDDC134}"/>
    <cellStyle name="Currency 7 2 2 3" xfId="1498" xr:uid="{7BF5D640-ACB5-428B-B1AF-AB7697E9D77C}"/>
    <cellStyle name="Currency 7 2 2 4" xfId="2619" xr:uid="{C492291E-941A-4DDD-BBD6-5A7E600365CB}"/>
    <cellStyle name="Currency 7 2 3" xfId="600" xr:uid="{0E202747-EDFE-412A-BBEF-B6FF694EF5AF}"/>
    <cellStyle name="Currency 7 2 3 2" xfId="1722" xr:uid="{4B34FF70-C113-4C18-A44C-F0C8829F0988}"/>
    <cellStyle name="Currency 7 2 3 3" xfId="2843" xr:uid="{149E938D-77F5-4940-B2D1-D17445352BC0}"/>
    <cellStyle name="Currency 7 2 4" xfId="825" xr:uid="{E07B1414-89E0-4DE8-96AD-BA700A878C0F}"/>
    <cellStyle name="Currency 7 2 4 2" xfId="1947" xr:uid="{4D2D3EE6-600B-4D35-95C0-95B0B6A52849}"/>
    <cellStyle name="Currency 7 2 4 3" xfId="3067" xr:uid="{26A16A6E-067C-425D-A7D2-E28BD55631CB}"/>
    <cellStyle name="Currency 7 2 5" xfId="1274" xr:uid="{CC56EB3B-9417-465A-A29B-E6F12E0AA2B0}"/>
    <cellStyle name="Currency 7 2 6" xfId="2395" xr:uid="{8128B707-B0B7-4332-82F6-E005539EF6D4}"/>
    <cellStyle name="Currency 7 3" xfId="263" xr:uid="{0AB4A423-155C-4CE5-8E64-53B7C0021478}"/>
    <cellStyle name="Currency 7 3 2" xfId="937" xr:uid="{D582C543-3E5E-47F5-A911-46B27441B000}"/>
    <cellStyle name="Currency 7 3 2 2" xfId="2059" xr:uid="{3694A0B3-207B-41C4-8612-440589121505}"/>
    <cellStyle name="Currency 7 3 2 3" xfId="3179" xr:uid="{99480339-13D6-48AF-815E-2EAB3D9A19C3}"/>
    <cellStyle name="Currency 7 3 3" xfId="1386" xr:uid="{20FA2A6C-F139-47D3-9B26-3E10384A256D}"/>
    <cellStyle name="Currency 7 3 4" xfId="2507" xr:uid="{954AC443-1627-4932-BA5B-9C9555BC71E9}"/>
    <cellStyle name="Currency 7 4" xfId="488" xr:uid="{EECA056B-6FAF-4260-99E0-E3F6B72774E9}"/>
    <cellStyle name="Currency 7 4 2" xfId="1610" xr:uid="{3AC30EFF-6044-4698-B863-8C52F0BD2ADD}"/>
    <cellStyle name="Currency 7 4 3" xfId="2731" xr:uid="{0F8165A4-813F-4D7F-8F6B-7CF3A2EC09AB}"/>
    <cellStyle name="Currency 7 5" xfId="713" xr:uid="{8CCA7F94-620A-4CAB-8251-7B31DFF4A53C}"/>
    <cellStyle name="Currency 7 5 2" xfId="1835" xr:uid="{59A633D4-4A53-4D39-9DC6-3BF4A0D1F123}"/>
    <cellStyle name="Currency 7 5 3" xfId="2955" xr:uid="{335545B0-6687-497C-B4A0-910D75EF6D96}"/>
    <cellStyle name="Currency 7 6" xfId="1162" xr:uid="{2CB226E8-BB83-46B9-B792-EE375D15BC09}"/>
    <cellStyle name="Currency 7 7" xfId="2283" xr:uid="{D513F74E-41E9-4B29-AF19-908DDF15E236}"/>
    <cellStyle name="Currency 8" xfId="51" xr:uid="{CE3F884B-B4D6-4894-88B2-F09FBDC5A3CB}"/>
    <cellStyle name="Currency 8 2" xfId="163" xr:uid="{5610FE6F-822C-4168-B025-08A7C515B562}"/>
    <cellStyle name="Currency 8 2 2" xfId="388" xr:uid="{A5481D34-8867-46A6-BE41-0B6DF22FBF58}"/>
    <cellStyle name="Currency 8 2 2 2" xfId="1062" xr:uid="{B3DD07CA-6AD3-48F9-8392-29F8DD86FDCA}"/>
    <cellStyle name="Currency 8 2 2 2 2" xfId="2184" xr:uid="{1E451583-4CF9-4F50-BC44-B857969FAD39}"/>
    <cellStyle name="Currency 8 2 2 2 3" xfId="3304" xr:uid="{5CB08EE8-1B55-4A24-8054-70F64C7A7BCD}"/>
    <cellStyle name="Currency 8 2 2 3" xfId="1511" xr:uid="{0D2711C6-A7EF-4A80-B154-F4FF5A5E9853}"/>
    <cellStyle name="Currency 8 2 2 4" xfId="2632" xr:uid="{D3CCFE74-AC1D-4037-A5C2-7E5633BCD002}"/>
    <cellStyle name="Currency 8 2 3" xfId="613" xr:uid="{A8FA3CE8-132B-4059-96B2-F459739E0420}"/>
    <cellStyle name="Currency 8 2 3 2" xfId="1735" xr:uid="{4E52A4CD-A1D1-4250-8838-43ABC40D3D9B}"/>
    <cellStyle name="Currency 8 2 3 3" xfId="2856" xr:uid="{A8726A72-74A9-463A-85E4-21B5CDDA3A9D}"/>
    <cellStyle name="Currency 8 2 4" xfId="838" xr:uid="{44DFE67A-96D2-4F4A-843D-65BFDFB8BB1B}"/>
    <cellStyle name="Currency 8 2 4 2" xfId="1960" xr:uid="{93D1BBCF-742D-4C3D-95B4-8EFFCB09899E}"/>
    <cellStyle name="Currency 8 2 4 3" xfId="3080" xr:uid="{E3EC41C2-F3A4-4E5D-A192-DDA61C61C072}"/>
    <cellStyle name="Currency 8 2 5" xfId="1287" xr:uid="{08254043-8414-4493-B6E6-9CD7186AC9FC}"/>
    <cellStyle name="Currency 8 2 6" xfId="2408" xr:uid="{259A7661-34FE-41B7-92DF-AC8AB608A360}"/>
    <cellStyle name="Currency 8 3" xfId="276" xr:uid="{F835B7FB-841A-4A33-8BD2-8D430D53D0BB}"/>
    <cellStyle name="Currency 8 3 2" xfId="950" xr:uid="{B5B30B72-B5D8-4D37-87F3-C1EA3DF90992}"/>
    <cellStyle name="Currency 8 3 2 2" xfId="2072" xr:uid="{4CA1355F-CF1E-4D49-AC49-4526A2500A6E}"/>
    <cellStyle name="Currency 8 3 2 3" xfId="3192" xr:uid="{6B75A988-17FF-4010-AC6F-1E7B4D1B0A23}"/>
    <cellStyle name="Currency 8 3 3" xfId="1399" xr:uid="{FAC8C819-1B3D-4804-ACA7-4C403C6EFBAC}"/>
    <cellStyle name="Currency 8 3 4" xfId="2520" xr:uid="{25E10ECC-4C25-422F-AA27-010A362C1A33}"/>
    <cellStyle name="Currency 8 4" xfId="501" xr:uid="{7249688F-0A76-4271-B092-B5A5EA59F229}"/>
    <cellStyle name="Currency 8 4 2" xfId="1623" xr:uid="{DDE3A2A8-9598-4615-90BA-5BB8C9D72581}"/>
    <cellStyle name="Currency 8 4 3" xfId="2744" xr:uid="{82656098-E44F-4602-8136-2823A861BE46}"/>
    <cellStyle name="Currency 8 5" xfId="726" xr:uid="{825A38A2-8C3E-4AF4-8EA3-74FB521CAEF1}"/>
    <cellStyle name="Currency 8 5 2" xfId="1848" xr:uid="{E9A78290-C669-478A-9D35-BC6C4CF997CC}"/>
    <cellStyle name="Currency 8 5 3" xfId="2968" xr:uid="{B969961C-FD2B-4917-ACD6-E5E9DA62F805}"/>
    <cellStyle name="Currency 8 6" xfId="1175" xr:uid="{4EAA10DE-367A-4FEF-B5FD-D34D54D26028}"/>
    <cellStyle name="Currency 8 7" xfId="2296" xr:uid="{6490EB26-E8DC-485E-8F93-48D9634EE145}"/>
    <cellStyle name="Currency 9" xfId="83" xr:uid="{D16CE7E5-A598-4E1C-819B-D83D660C0E2C}"/>
    <cellStyle name="Currency 9 2" xfId="195" xr:uid="{3CCB94EB-03BA-4746-AEB0-92462BD3F401}"/>
    <cellStyle name="Currency 9 2 2" xfId="420" xr:uid="{C4A2825F-02F5-4E09-BB8B-AE30CCB5179C}"/>
    <cellStyle name="Currency 9 2 2 2" xfId="1094" xr:uid="{8E46125B-CAAE-491F-A060-C1C7132FA53C}"/>
    <cellStyle name="Currency 9 2 2 2 2" xfId="2216" xr:uid="{0756499B-AFDE-419A-9FBD-415FD86AFE1F}"/>
    <cellStyle name="Currency 9 2 2 2 3" xfId="3336" xr:uid="{542BA4EC-0297-4418-87DA-433BFFE0D490}"/>
    <cellStyle name="Currency 9 2 2 3" xfId="1543" xr:uid="{94EFC892-53C1-41A7-88A8-2603091E571E}"/>
    <cellStyle name="Currency 9 2 2 4" xfId="2664" xr:uid="{AEF499B3-344A-4873-9F4F-ADEF69C61BB3}"/>
    <cellStyle name="Currency 9 2 3" xfId="645" xr:uid="{680BCB8A-DB01-42B1-AC7A-14563A18036B}"/>
    <cellStyle name="Currency 9 2 3 2" xfId="1767" xr:uid="{AA608184-C543-40A3-9B62-D93D125835C5}"/>
    <cellStyle name="Currency 9 2 3 3" xfId="2888" xr:uid="{8AA132E0-289D-414F-8201-4234F7B966C1}"/>
    <cellStyle name="Currency 9 2 4" xfId="870" xr:uid="{32D252FC-585F-480D-9330-746F6CF76B9E}"/>
    <cellStyle name="Currency 9 2 4 2" xfId="1992" xr:uid="{C29BB4CE-5BC9-40E3-A95D-62193C7054DB}"/>
    <cellStyle name="Currency 9 2 4 3" xfId="3112" xr:uid="{8B779208-9AF9-441D-92FD-30CAA1D78D8D}"/>
    <cellStyle name="Currency 9 2 5" xfId="1319" xr:uid="{DED60462-B7C4-404B-862A-76CC56749CC4}"/>
    <cellStyle name="Currency 9 2 6" xfId="2440" xr:uid="{C2CD3277-644A-4BA7-B3F9-EBBE8FF08DAC}"/>
    <cellStyle name="Currency 9 3" xfId="308" xr:uid="{79277C4C-D151-48FF-872F-7E002B6D7170}"/>
    <cellStyle name="Currency 9 3 2" xfId="982" xr:uid="{2F465574-8EF3-409C-8399-C6A43FA22E68}"/>
    <cellStyle name="Currency 9 3 2 2" xfId="2104" xr:uid="{C5D1E06E-4091-4417-80EB-2795CA7EE046}"/>
    <cellStyle name="Currency 9 3 2 3" xfId="3224" xr:uid="{FE75CE93-D6CC-4C1D-A300-FD87B8D6BA12}"/>
    <cellStyle name="Currency 9 3 3" xfId="1431" xr:uid="{27AE480C-7EEB-45AD-8969-69B8BD4C50E2}"/>
    <cellStyle name="Currency 9 3 4" xfId="2552" xr:uid="{EC2DB68D-444D-460A-A999-89BFD9B4AC20}"/>
    <cellStyle name="Currency 9 4" xfId="533" xr:uid="{EBEAFF08-70A3-448F-BDA1-587C3E221E96}"/>
    <cellStyle name="Currency 9 4 2" xfId="1655" xr:uid="{BAEBF0CC-3C93-4DF6-ACD9-A864445DEEA5}"/>
    <cellStyle name="Currency 9 4 3" xfId="2776" xr:uid="{FB8E6D63-9802-4FEE-BCA8-283156C45DD0}"/>
    <cellStyle name="Currency 9 5" xfId="758" xr:uid="{4341FCA8-631E-498F-9CBD-7C9A9241E222}"/>
    <cellStyle name="Currency 9 5 2" xfId="1880" xr:uid="{689A2A9A-44F7-4728-803D-CA6FA988C4D8}"/>
    <cellStyle name="Currency 9 5 3" xfId="3000" xr:uid="{34919916-2F8D-471D-99B0-F0D1DFE88C1B}"/>
    <cellStyle name="Currency 9 6" xfId="1207" xr:uid="{EC5A3FC8-1641-4ED6-A8FC-A2DB36C1126C}"/>
    <cellStyle name="Currency 9 7" xfId="2328" xr:uid="{995834BD-56BD-49F7-97D4-E2BF42E82323}"/>
    <cellStyle name="Euro" xfId="1" xr:uid="{00000000-0005-0000-0000-000007000000}"/>
    <cellStyle name="Migliaia" xfId="6" builtinId="3"/>
    <cellStyle name="Migliaia 2" xfId="9" xr:uid="{B49F33B5-8DB8-491D-AE28-B375A21ADABC}"/>
    <cellStyle name="Migliaia 2 10" xfId="684" xr:uid="{3FEA2DCD-08FF-4BC0-88EF-8CBD1B9909B7}"/>
    <cellStyle name="Migliaia 2 10 2" xfId="1806" xr:uid="{D625797F-52E2-45CA-9337-B3E35AEC360E}"/>
    <cellStyle name="Migliaia 2 10 3" xfId="2926" xr:uid="{F0355991-06C8-4D9E-A5B6-5D0292CE52F3}"/>
    <cellStyle name="Migliaia 2 11" xfId="1133" xr:uid="{BB3434E0-73E6-45F2-8BD7-927F5A7475D3}"/>
    <cellStyle name="Migliaia 2 12" xfId="2254" xr:uid="{53F4ADFC-8455-4AB2-A637-39110F364DAF}"/>
    <cellStyle name="Migliaia 2 2" xfId="17" xr:uid="{56D54BAA-2FE6-48E1-875F-DB24091C98DE}"/>
    <cellStyle name="Migliaia 2 2 10" xfId="1141" xr:uid="{91EEE6CE-4A28-45D2-B70F-288C3272A621}"/>
    <cellStyle name="Migliaia 2 2 11" xfId="2262" xr:uid="{D39D59D9-D329-458D-ADC5-92390DA0C6FF}"/>
    <cellStyle name="Migliaia 2 2 2" xfId="33" xr:uid="{AC485B02-A456-4347-B712-994236E8C5CF}"/>
    <cellStyle name="Migliaia 2 2 2 2" xfId="81" xr:uid="{983BD180-038E-4499-9BEE-602E0E4FDBBC}"/>
    <cellStyle name="Migliaia 2 2 2 2 2" xfId="193" xr:uid="{9331F336-6BC3-4B39-BB92-6C0E79B96677}"/>
    <cellStyle name="Migliaia 2 2 2 2 2 2" xfId="418" xr:uid="{0AA304E3-D869-4BD6-B6BB-552DA0350FFC}"/>
    <cellStyle name="Migliaia 2 2 2 2 2 2 2" xfId="1092" xr:uid="{520CEA57-82B6-41A3-BDE1-426336E3A4C0}"/>
    <cellStyle name="Migliaia 2 2 2 2 2 2 2 2" xfId="2214" xr:uid="{7747FDA1-A3F5-4C42-BBBA-205AB77577C9}"/>
    <cellStyle name="Migliaia 2 2 2 2 2 2 2 3" xfId="3334" xr:uid="{D26CBF4D-4309-4EAE-962B-27A1AC6636DF}"/>
    <cellStyle name="Migliaia 2 2 2 2 2 2 3" xfId="1541" xr:uid="{2EB491AB-D494-4D7A-9522-4322D529B1DE}"/>
    <cellStyle name="Migliaia 2 2 2 2 2 2 4" xfId="2662" xr:uid="{179920A5-4F9C-4B57-9DC7-F30F0B7A4A4A}"/>
    <cellStyle name="Migliaia 2 2 2 2 2 3" xfId="643" xr:uid="{3FCE427A-4A0F-4150-ABBA-9EFE7AEC2C7F}"/>
    <cellStyle name="Migliaia 2 2 2 2 2 3 2" xfId="1765" xr:uid="{F5E1F5F7-A015-44B0-B204-23E24728FD0D}"/>
    <cellStyle name="Migliaia 2 2 2 2 2 3 3" xfId="2886" xr:uid="{7B33379A-2D49-4D4F-9FE1-1ED257C9A39B}"/>
    <cellStyle name="Migliaia 2 2 2 2 2 4" xfId="868" xr:uid="{24089240-2CD0-4C3F-AA63-C7CA01B8CF1E}"/>
    <cellStyle name="Migliaia 2 2 2 2 2 4 2" xfId="1990" xr:uid="{9B4A22B4-939E-41AC-B6B8-2F72BCFEF36A}"/>
    <cellStyle name="Migliaia 2 2 2 2 2 4 3" xfId="3110" xr:uid="{CCF6D1F9-D217-41C4-847F-757FF9BB2A40}"/>
    <cellStyle name="Migliaia 2 2 2 2 2 5" xfId="1317" xr:uid="{CAAEE349-A952-4773-ACDF-DF6E658BC388}"/>
    <cellStyle name="Migliaia 2 2 2 2 2 6" xfId="2438" xr:uid="{DC7A0230-9C0C-45FA-BD3A-B6BADB541D70}"/>
    <cellStyle name="Migliaia 2 2 2 2 3" xfId="306" xr:uid="{1C459AC9-A8DE-48AE-8F1B-B49D89750CF6}"/>
    <cellStyle name="Migliaia 2 2 2 2 3 2" xfId="980" xr:uid="{5D533F0E-CBBE-415A-BC1D-76A012848555}"/>
    <cellStyle name="Migliaia 2 2 2 2 3 2 2" xfId="2102" xr:uid="{4CA500E1-7EC6-4428-BD92-96BD458D6D1C}"/>
    <cellStyle name="Migliaia 2 2 2 2 3 2 3" xfId="3222" xr:uid="{8A06C30A-0F75-43F5-8BD5-2B21A7ABB13A}"/>
    <cellStyle name="Migliaia 2 2 2 2 3 3" xfId="1429" xr:uid="{810C4988-2885-4AE9-8618-5131EF55E01B}"/>
    <cellStyle name="Migliaia 2 2 2 2 3 4" xfId="2550" xr:uid="{4E4F9B77-BCDB-4A05-B16D-7B5356002821}"/>
    <cellStyle name="Migliaia 2 2 2 2 4" xfId="531" xr:uid="{FA9F98BF-76ED-409C-B00E-F58B1D5077F0}"/>
    <cellStyle name="Migliaia 2 2 2 2 4 2" xfId="1653" xr:uid="{DDC89C6E-13B3-4861-95CC-C1F6E65C86C2}"/>
    <cellStyle name="Migliaia 2 2 2 2 4 3" xfId="2774" xr:uid="{7102F143-2A7C-4967-82C0-B9C1A3B68B73}"/>
    <cellStyle name="Migliaia 2 2 2 2 5" xfId="756" xr:uid="{C15562FE-6A62-4C8B-8BFC-CD36BC0A78C8}"/>
    <cellStyle name="Migliaia 2 2 2 2 5 2" xfId="1878" xr:uid="{1EF562DB-A736-4AF4-B0D9-82D32536A59F}"/>
    <cellStyle name="Migliaia 2 2 2 2 5 3" xfId="2998" xr:uid="{94F421AA-9084-4306-83DD-0D1515F7F3C0}"/>
    <cellStyle name="Migliaia 2 2 2 2 6" xfId="1205" xr:uid="{2A9AD3A4-5A83-436D-93CC-742B3B9741D6}"/>
    <cellStyle name="Migliaia 2 2 2 2 7" xfId="2326" xr:uid="{98B090EA-9C0F-45EF-86A2-C25153CCCE8D}"/>
    <cellStyle name="Migliaia 2 2 2 3" xfId="113" xr:uid="{69A0521A-E7FC-430A-B694-F57F1D46C325}"/>
    <cellStyle name="Migliaia 2 2 2 3 2" xfId="225" xr:uid="{6396654E-F069-4197-97AC-C981C11656F5}"/>
    <cellStyle name="Migliaia 2 2 2 3 2 2" xfId="450" xr:uid="{264BC564-0FA4-415C-808B-01DD631C35F8}"/>
    <cellStyle name="Migliaia 2 2 2 3 2 2 2" xfId="1124" xr:uid="{CB90B591-1007-408B-A7C3-1AFE1E5D733C}"/>
    <cellStyle name="Migliaia 2 2 2 3 2 2 2 2" xfId="2246" xr:uid="{9B82BC5D-BE60-46B0-B7E2-2E0171B3EDC5}"/>
    <cellStyle name="Migliaia 2 2 2 3 2 2 2 3" xfId="3366" xr:uid="{BCA36E68-03BD-4E4D-9076-A7F236E4B088}"/>
    <cellStyle name="Migliaia 2 2 2 3 2 2 3" xfId="1573" xr:uid="{4184D3C5-A7E0-405B-B2E9-D9C847504AFF}"/>
    <cellStyle name="Migliaia 2 2 2 3 2 2 4" xfId="2694" xr:uid="{61A52192-1460-4E54-B2A3-992D83F98852}"/>
    <cellStyle name="Migliaia 2 2 2 3 2 3" xfId="675" xr:uid="{08516D62-233A-46E8-BFA2-772566E5C915}"/>
    <cellStyle name="Migliaia 2 2 2 3 2 3 2" xfId="1797" xr:uid="{7151E61B-96CF-4EE8-A40F-5E9D36E9AA39}"/>
    <cellStyle name="Migliaia 2 2 2 3 2 3 3" xfId="2918" xr:uid="{408C5697-049D-4596-80E3-DD6C3E384585}"/>
    <cellStyle name="Migliaia 2 2 2 3 2 4" xfId="900" xr:uid="{E07F1EFB-5B6E-4036-817E-63FFF327BB95}"/>
    <cellStyle name="Migliaia 2 2 2 3 2 4 2" xfId="2022" xr:uid="{73CE9D17-812E-47C7-9D2A-527753D50058}"/>
    <cellStyle name="Migliaia 2 2 2 3 2 4 3" xfId="3142" xr:uid="{36D97B0F-134A-403F-A94F-B1460514BA25}"/>
    <cellStyle name="Migliaia 2 2 2 3 2 5" xfId="1349" xr:uid="{14023769-C7B8-44D2-BFBE-355BAB1804B7}"/>
    <cellStyle name="Migliaia 2 2 2 3 2 6" xfId="2470" xr:uid="{F8669831-5647-4708-85E4-EC5019403287}"/>
    <cellStyle name="Migliaia 2 2 2 3 3" xfId="338" xr:uid="{F2E02155-7AF8-499B-A45D-69925539AB06}"/>
    <cellStyle name="Migliaia 2 2 2 3 3 2" xfId="1012" xr:uid="{9B525F1B-2998-437C-8F0C-BF2CEC194C6E}"/>
    <cellStyle name="Migliaia 2 2 2 3 3 2 2" xfId="2134" xr:uid="{8F146886-F88C-4844-805F-5C4CEDB71F9F}"/>
    <cellStyle name="Migliaia 2 2 2 3 3 2 3" xfId="3254" xr:uid="{D00E1E6F-02D6-432E-BBD7-3EB3E2D42F10}"/>
    <cellStyle name="Migliaia 2 2 2 3 3 3" xfId="1461" xr:uid="{A9F0D5C3-764E-42DB-AE5F-5F6933711A51}"/>
    <cellStyle name="Migliaia 2 2 2 3 3 4" xfId="2582" xr:uid="{373D142A-C7B5-4674-B0DB-FF417B9ACE46}"/>
    <cellStyle name="Migliaia 2 2 2 3 4" xfId="563" xr:uid="{7D9200D8-3BCD-4602-8520-AA63E89C9C3B}"/>
    <cellStyle name="Migliaia 2 2 2 3 4 2" xfId="1685" xr:uid="{7A1C6587-70C1-4DBB-AA5F-B38C7012A8A2}"/>
    <cellStyle name="Migliaia 2 2 2 3 4 3" xfId="2806" xr:uid="{0FB5FF27-6A98-4A75-B7A5-B99540A6B869}"/>
    <cellStyle name="Migliaia 2 2 2 3 5" xfId="788" xr:uid="{C03865A0-A2C5-4CAB-8875-A61027CA7BD3}"/>
    <cellStyle name="Migliaia 2 2 2 3 5 2" xfId="1910" xr:uid="{946652DF-BC7C-4535-9C8A-5BC95BEF128C}"/>
    <cellStyle name="Migliaia 2 2 2 3 5 3" xfId="3030" xr:uid="{986157F6-2EEA-4CE4-BB81-A1AC5611A779}"/>
    <cellStyle name="Migliaia 2 2 2 3 6" xfId="1237" xr:uid="{FF013684-4F2D-492D-AB44-EEF09C05CA4D}"/>
    <cellStyle name="Migliaia 2 2 2 3 7" xfId="2358" xr:uid="{FD660358-DB4A-4D91-A4FB-56395CC2DB8A}"/>
    <cellStyle name="Migliaia 2 2 2 4" xfId="145" xr:uid="{A369DE75-9FFD-4717-9CCD-41470FA487BA}"/>
    <cellStyle name="Migliaia 2 2 2 4 2" xfId="370" xr:uid="{B97BEABE-8561-410A-98FB-AF032EF02CDF}"/>
    <cellStyle name="Migliaia 2 2 2 4 2 2" xfId="1044" xr:uid="{2695DBEC-74FE-4250-81A2-B714F200977C}"/>
    <cellStyle name="Migliaia 2 2 2 4 2 2 2" xfId="2166" xr:uid="{E0846AFE-9D05-40C3-91DF-AD5DDDB19C09}"/>
    <cellStyle name="Migliaia 2 2 2 4 2 2 3" xfId="3286" xr:uid="{ACB45974-C1A1-4961-A35D-52AEB4CF06AB}"/>
    <cellStyle name="Migliaia 2 2 2 4 2 3" xfId="1493" xr:uid="{CA8B92A3-64D6-4CEB-AC34-575B0EDA20A8}"/>
    <cellStyle name="Migliaia 2 2 2 4 2 4" xfId="2614" xr:uid="{7B8EEA0B-9AD0-4143-84EE-F5C7DFA5A9AF}"/>
    <cellStyle name="Migliaia 2 2 2 4 3" xfId="595" xr:uid="{C8E7850B-DD4E-48C2-AE35-82957398502F}"/>
    <cellStyle name="Migliaia 2 2 2 4 3 2" xfId="1717" xr:uid="{53797C04-09B8-4448-B2E1-9F6F815BC99F}"/>
    <cellStyle name="Migliaia 2 2 2 4 3 3" xfId="2838" xr:uid="{241C21D7-209F-4C6B-9952-04ED86EF81C2}"/>
    <cellStyle name="Migliaia 2 2 2 4 4" xfId="820" xr:uid="{B426CC6B-2BE8-4733-9046-48CA43929195}"/>
    <cellStyle name="Migliaia 2 2 2 4 4 2" xfId="1942" xr:uid="{5BB56947-421E-4D0C-BDBC-B677A1204CF9}"/>
    <cellStyle name="Migliaia 2 2 2 4 4 3" xfId="3062" xr:uid="{7D330E2B-445B-492A-ABC9-AECAED84C89E}"/>
    <cellStyle name="Migliaia 2 2 2 4 5" xfId="1269" xr:uid="{60097D8D-C4BE-4BB9-B811-E60E6EFA53BA}"/>
    <cellStyle name="Migliaia 2 2 2 4 6" xfId="2390" xr:uid="{DA1373BA-D25B-453C-936F-6E14B4E907B4}"/>
    <cellStyle name="Migliaia 2 2 2 5" xfId="258" xr:uid="{5F6F1479-5DEB-49C2-A7A4-057728C1FD27}"/>
    <cellStyle name="Migliaia 2 2 2 5 2" xfId="932" xr:uid="{723FE82B-5779-4155-9BA8-B3B9F0D6163F}"/>
    <cellStyle name="Migliaia 2 2 2 5 2 2" xfId="2054" xr:uid="{D1C1D0C5-31DC-4BAD-A35F-6B4DD094C788}"/>
    <cellStyle name="Migliaia 2 2 2 5 2 3" xfId="3174" xr:uid="{F6949E4D-7098-40AA-8013-194361BBD8C8}"/>
    <cellStyle name="Migliaia 2 2 2 5 3" xfId="1381" xr:uid="{7A694D2A-AF2F-495D-A29D-F777FF3C920F}"/>
    <cellStyle name="Migliaia 2 2 2 5 4" xfId="2502" xr:uid="{E24CC5F4-05E3-4856-A3E7-E630BCF239C7}"/>
    <cellStyle name="Migliaia 2 2 2 6" xfId="483" xr:uid="{10FD0347-DEAD-48FA-AAAC-1C2F485FB176}"/>
    <cellStyle name="Migliaia 2 2 2 6 2" xfId="1605" xr:uid="{8DDFF18B-1DD2-48D7-96F8-7FAEC5E3DFB8}"/>
    <cellStyle name="Migliaia 2 2 2 6 3" xfId="2726" xr:uid="{9665D5C8-D969-4C30-911A-42E96A60B1B0}"/>
    <cellStyle name="Migliaia 2 2 2 7" xfId="708" xr:uid="{5B943170-BF63-4403-9FA5-0B7CEDF3D6E3}"/>
    <cellStyle name="Migliaia 2 2 2 7 2" xfId="1830" xr:uid="{BB315F4C-8821-407B-BEC1-73042DDA94BC}"/>
    <cellStyle name="Migliaia 2 2 2 7 3" xfId="2950" xr:uid="{C6DA5B66-FF40-4F8A-BBE2-C5B5E4E1E06E}"/>
    <cellStyle name="Migliaia 2 2 2 8" xfId="1157" xr:uid="{FF018598-6C94-4834-9305-B2FA4EFBD7DC}"/>
    <cellStyle name="Migliaia 2 2 2 9" xfId="2278" xr:uid="{61825CA7-122F-4CF4-AD8A-8152BEF7F903}"/>
    <cellStyle name="Migliaia 2 2 3" xfId="49" xr:uid="{1BCA1F79-D73B-476F-95FB-9FE30C483156}"/>
    <cellStyle name="Migliaia 2 2 3 2" xfId="161" xr:uid="{DDC0A104-8E07-4368-B995-E15D58AF5186}"/>
    <cellStyle name="Migliaia 2 2 3 2 2" xfId="386" xr:uid="{E0049DA5-FB3A-44BE-9F58-B13EB46CCDD1}"/>
    <cellStyle name="Migliaia 2 2 3 2 2 2" xfId="1060" xr:uid="{6458BA58-6AC6-4BB7-B7EA-9A0A183A7769}"/>
    <cellStyle name="Migliaia 2 2 3 2 2 2 2" xfId="2182" xr:uid="{396657C9-4B2B-4823-A28D-6E06F8485688}"/>
    <cellStyle name="Migliaia 2 2 3 2 2 2 3" xfId="3302" xr:uid="{AB8E2F42-D2E0-438D-89F6-CAE7FF0AF7E4}"/>
    <cellStyle name="Migliaia 2 2 3 2 2 3" xfId="1509" xr:uid="{A945C63A-8220-449C-8C88-4FC9635B891C}"/>
    <cellStyle name="Migliaia 2 2 3 2 2 4" xfId="2630" xr:uid="{8F4E0D31-BEC5-4C80-B21C-8DA27C5E190F}"/>
    <cellStyle name="Migliaia 2 2 3 2 3" xfId="611" xr:uid="{FD9E07CA-DCF1-4118-BF57-64721740F260}"/>
    <cellStyle name="Migliaia 2 2 3 2 3 2" xfId="1733" xr:uid="{9037A485-5DB8-4893-A0A5-048DE801A9C4}"/>
    <cellStyle name="Migliaia 2 2 3 2 3 3" xfId="2854" xr:uid="{A9581C87-45D5-44FD-9F91-08997AB9D67C}"/>
    <cellStyle name="Migliaia 2 2 3 2 4" xfId="836" xr:uid="{614B65DE-E29A-4D1C-9623-5CE7908A7192}"/>
    <cellStyle name="Migliaia 2 2 3 2 4 2" xfId="1958" xr:uid="{6077A3B0-AE31-40F6-9AD6-E88A443928AE}"/>
    <cellStyle name="Migliaia 2 2 3 2 4 3" xfId="3078" xr:uid="{F34D490B-1EEF-4EA2-8ED3-CEAF00DAFEC1}"/>
    <cellStyle name="Migliaia 2 2 3 2 5" xfId="1285" xr:uid="{8C5DD5FA-3BDC-4282-9BDD-EEFE75D1A22A}"/>
    <cellStyle name="Migliaia 2 2 3 2 6" xfId="2406" xr:uid="{CB0F7553-B6C7-4D87-9475-68FA328891B0}"/>
    <cellStyle name="Migliaia 2 2 3 3" xfId="274" xr:uid="{721B8D24-0268-4E7B-AD3E-2C5B69CD8CDC}"/>
    <cellStyle name="Migliaia 2 2 3 3 2" xfId="948" xr:uid="{7A795330-E92E-48FC-858B-E49299160315}"/>
    <cellStyle name="Migliaia 2 2 3 3 2 2" xfId="2070" xr:uid="{250EE393-43C9-4B83-9808-71E998AA02C0}"/>
    <cellStyle name="Migliaia 2 2 3 3 2 3" xfId="3190" xr:uid="{C8A38909-798B-4AC8-AFA4-1D1177F8F383}"/>
    <cellStyle name="Migliaia 2 2 3 3 3" xfId="1397" xr:uid="{01865C26-04BD-4D3E-9FDB-E73D325C9EE5}"/>
    <cellStyle name="Migliaia 2 2 3 3 4" xfId="2518" xr:uid="{A5110CDA-4CD6-43FE-BB0D-8AF983C9B390}"/>
    <cellStyle name="Migliaia 2 2 3 4" xfId="499" xr:uid="{CC822420-8997-400B-ABDC-1F90A75F5517}"/>
    <cellStyle name="Migliaia 2 2 3 4 2" xfId="1621" xr:uid="{441B55F1-D796-4DC8-BC90-C47804126BE9}"/>
    <cellStyle name="Migliaia 2 2 3 4 3" xfId="2742" xr:uid="{636571FA-38F8-4782-8A01-DF0756361032}"/>
    <cellStyle name="Migliaia 2 2 3 5" xfId="724" xr:uid="{40B1FC46-455D-41FB-87DF-C5F6A03849EF}"/>
    <cellStyle name="Migliaia 2 2 3 5 2" xfId="1846" xr:uid="{4727A00F-C2CC-4CAF-B63B-5EC5ECF6183F}"/>
    <cellStyle name="Migliaia 2 2 3 5 3" xfId="2966" xr:uid="{3CD4C164-DFD6-43E4-A208-953971B286E0}"/>
    <cellStyle name="Migliaia 2 2 3 6" xfId="1173" xr:uid="{AA8503CB-EE7A-4309-B170-43498C0FA40E}"/>
    <cellStyle name="Migliaia 2 2 3 7" xfId="2294" xr:uid="{755B122A-9BD1-4654-9C10-4B1C33595592}"/>
    <cellStyle name="Migliaia 2 2 4" xfId="65" xr:uid="{86DC572A-17EB-4900-A343-87BA11AB53E2}"/>
    <cellStyle name="Migliaia 2 2 4 2" xfId="177" xr:uid="{2FE6ED1E-0B5C-4FB4-8B19-8DB6F33C7739}"/>
    <cellStyle name="Migliaia 2 2 4 2 2" xfId="402" xr:uid="{B6D3DAB6-1BCE-4C90-B1A0-93D519989277}"/>
    <cellStyle name="Migliaia 2 2 4 2 2 2" xfId="1076" xr:uid="{7A91E85E-78B0-4A95-98A3-166AEB7B511E}"/>
    <cellStyle name="Migliaia 2 2 4 2 2 2 2" xfId="2198" xr:uid="{D78DEE31-3CBB-4CCF-8344-81CF9EE41957}"/>
    <cellStyle name="Migliaia 2 2 4 2 2 2 3" xfId="3318" xr:uid="{5E661D2C-6129-4B5F-B452-2B2776EEF236}"/>
    <cellStyle name="Migliaia 2 2 4 2 2 3" xfId="1525" xr:uid="{887C517A-339C-4BF7-9C21-824F35A6F09C}"/>
    <cellStyle name="Migliaia 2 2 4 2 2 4" xfId="2646" xr:uid="{A80AAC4E-F0A3-4541-A7C6-598F9192933E}"/>
    <cellStyle name="Migliaia 2 2 4 2 3" xfId="627" xr:uid="{3CA9FC29-11C7-4F93-9E31-EC506EC34622}"/>
    <cellStyle name="Migliaia 2 2 4 2 3 2" xfId="1749" xr:uid="{BB4CBFC3-020C-453F-8D48-662999916A41}"/>
    <cellStyle name="Migliaia 2 2 4 2 3 3" xfId="2870" xr:uid="{AA03A523-7947-4559-8947-9A87C5CD1C84}"/>
    <cellStyle name="Migliaia 2 2 4 2 4" xfId="852" xr:uid="{2A95768B-686C-4A9E-8E7B-2263A921070A}"/>
    <cellStyle name="Migliaia 2 2 4 2 4 2" xfId="1974" xr:uid="{1BEC43B0-A4D8-433A-84BB-F510BEC89AC6}"/>
    <cellStyle name="Migliaia 2 2 4 2 4 3" xfId="3094" xr:uid="{0E28DA69-3B63-4DD1-B770-99D2148A1778}"/>
    <cellStyle name="Migliaia 2 2 4 2 5" xfId="1301" xr:uid="{D8D35198-426F-4770-B956-05A30DCB9D04}"/>
    <cellStyle name="Migliaia 2 2 4 2 6" xfId="2422" xr:uid="{1975E663-844C-41DE-86A9-C2D707F91C5C}"/>
    <cellStyle name="Migliaia 2 2 4 3" xfId="290" xr:uid="{2A4A5328-EB08-4829-98BF-87E8507A9039}"/>
    <cellStyle name="Migliaia 2 2 4 3 2" xfId="964" xr:uid="{A857E5BF-7958-4902-9B82-BC86FA4AB42D}"/>
    <cellStyle name="Migliaia 2 2 4 3 2 2" xfId="2086" xr:uid="{28013A35-2F95-488F-8100-A6BB39359C57}"/>
    <cellStyle name="Migliaia 2 2 4 3 2 3" xfId="3206" xr:uid="{CC971F29-607B-4D05-A5C8-9807FE36EFCE}"/>
    <cellStyle name="Migliaia 2 2 4 3 3" xfId="1413" xr:uid="{8672AE88-FE89-459F-A087-D51415F3944A}"/>
    <cellStyle name="Migliaia 2 2 4 3 4" xfId="2534" xr:uid="{89A710CA-C1D6-4825-84F8-0D445FE8E04A}"/>
    <cellStyle name="Migliaia 2 2 4 4" xfId="515" xr:uid="{3E89BA50-6E13-40DB-AA4C-92D665DC785B}"/>
    <cellStyle name="Migliaia 2 2 4 4 2" xfId="1637" xr:uid="{A1703E98-3C4C-4199-A24C-51D21583AA56}"/>
    <cellStyle name="Migliaia 2 2 4 4 3" xfId="2758" xr:uid="{331378CC-30E4-4C98-85AB-04DF8BEF20FA}"/>
    <cellStyle name="Migliaia 2 2 4 5" xfId="740" xr:uid="{770165DE-3B09-4F07-8155-5B80B95117D2}"/>
    <cellStyle name="Migliaia 2 2 4 5 2" xfId="1862" xr:uid="{C39C7CF8-08BE-4641-B02E-5A4CBA804B58}"/>
    <cellStyle name="Migliaia 2 2 4 5 3" xfId="2982" xr:uid="{91E52072-A0F1-4E21-B688-F9933F89FE4F}"/>
    <cellStyle name="Migliaia 2 2 4 6" xfId="1189" xr:uid="{3C29A3E0-BB1A-41A8-BEF4-8EF33A5BA19C}"/>
    <cellStyle name="Migliaia 2 2 4 7" xfId="2310" xr:uid="{0C413932-A98E-419B-891C-32618B236895}"/>
    <cellStyle name="Migliaia 2 2 5" xfId="97" xr:uid="{6B5D1326-01C4-4E38-B869-78A6A158EC82}"/>
    <cellStyle name="Migliaia 2 2 5 2" xfId="209" xr:uid="{05900B4A-28FF-4EA0-81EE-8221791F7D19}"/>
    <cellStyle name="Migliaia 2 2 5 2 2" xfId="434" xr:uid="{594D400C-1DC2-4D95-8DEC-8B40AF7B1CAC}"/>
    <cellStyle name="Migliaia 2 2 5 2 2 2" xfId="1108" xr:uid="{A510FB3F-FD17-4D41-985C-FA636C67C846}"/>
    <cellStyle name="Migliaia 2 2 5 2 2 2 2" xfId="2230" xr:uid="{BFC5A034-8FC1-46CD-93B4-E805419E449A}"/>
    <cellStyle name="Migliaia 2 2 5 2 2 2 3" xfId="3350" xr:uid="{FCF2B55A-0500-4E49-81CF-B9CBA166F682}"/>
    <cellStyle name="Migliaia 2 2 5 2 2 3" xfId="1557" xr:uid="{BACE01CB-E71B-472A-8DE5-929EEE725974}"/>
    <cellStyle name="Migliaia 2 2 5 2 2 4" xfId="2678" xr:uid="{D963FE08-4A2A-4951-A1BE-159872942FC1}"/>
    <cellStyle name="Migliaia 2 2 5 2 3" xfId="659" xr:uid="{F5165743-47F4-42A1-9AC3-1BE4304580EE}"/>
    <cellStyle name="Migliaia 2 2 5 2 3 2" xfId="1781" xr:uid="{9D7442AC-BF55-495A-BFC4-6B5C1006AE35}"/>
    <cellStyle name="Migliaia 2 2 5 2 3 3" xfId="2902" xr:uid="{C7B448F4-48A1-47B8-A8B6-E3392E08734D}"/>
    <cellStyle name="Migliaia 2 2 5 2 4" xfId="884" xr:uid="{50788614-4881-4D56-9887-28DBF97485CD}"/>
    <cellStyle name="Migliaia 2 2 5 2 4 2" xfId="2006" xr:uid="{A0476C43-7497-4707-88EB-ED9BB36F050D}"/>
    <cellStyle name="Migliaia 2 2 5 2 4 3" xfId="3126" xr:uid="{B5FAC87B-C2A9-47B3-9E96-8162C8C3A7B2}"/>
    <cellStyle name="Migliaia 2 2 5 2 5" xfId="1333" xr:uid="{D05F3329-BD0A-401C-88DF-6FC4AB23B649}"/>
    <cellStyle name="Migliaia 2 2 5 2 6" xfId="2454" xr:uid="{71E9EEB9-BD11-448D-AEDC-1F64C0539F6F}"/>
    <cellStyle name="Migliaia 2 2 5 3" xfId="322" xr:uid="{306BBB1E-0E9B-437F-9FE0-5C9D490BC325}"/>
    <cellStyle name="Migliaia 2 2 5 3 2" xfId="996" xr:uid="{60040CFE-7E50-4015-B861-B086CCD7B231}"/>
    <cellStyle name="Migliaia 2 2 5 3 2 2" xfId="2118" xr:uid="{D41766AF-46AD-481E-9A06-E921180D410C}"/>
    <cellStyle name="Migliaia 2 2 5 3 2 3" xfId="3238" xr:uid="{23A9EE5B-F753-4B54-8BCE-7CF4E8921F32}"/>
    <cellStyle name="Migliaia 2 2 5 3 3" xfId="1445" xr:uid="{03847E32-3880-4EBE-BB3D-9A998CBF2026}"/>
    <cellStyle name="Migliaia 2 2 5 3 4" xfId="2566" xr:uid="{21B31BEB-D926-4F0B-BCB7-4F8DD607EFB5}"/>
    <cellStyle name="Migliaia 2 2 5 4" xfId="547" xr:uid="{5A6CE7E6-413B-47E2-A3B4-A0AD8B59D70B}"/>
    <cellStyle name="Migliaia 2 2 5 4 2" xfId="1669" xr:uid="{17004F6D-ED62-494A-8A9D-2B5C152898FC}"/>
    <cellStyle name="Migliaia 2 2 5 4 3" xfId="2790" xr:uid="{776FDEE7-B38D-4B7A-A31F-EDB605B03665}"/>
    <cellStyle name="Migliaia 2 2 5 5" xfId="772" xr:uid="{7ECD336A-E721-4302-8073-750783B468D5}"/>
    <cellStyle name="Migliaia 2 2 5 5 2" xfId="1894" xr:uid="{3298B220-208C-4B25-9A35-6C9C04758E95}"/>
    <cellStyle name="Migliaia 2 2 5 5 3" xfId="3014" xr:uid="{E5028226-8687-481E-A6AC-F05197E740AF}"/>
    <cellStyle name="Migliaia 2 2 5 6" xfId="1221" xr:uid="{79436048-F946-4081-B707-0BEE21525521}"/>
    <cellStyle name="Migliaia 2 2 5 7" xfId="2342" xr:uid="{AFA336C2-F7BB-432E-A831-A73467104068}"/>
    <cellStyle name="Migliaia 2 2 6" xfId="129" xr:uid="{9EF0CB51-4BA1-4222-9C81-B57FB79D01B6}"/>
    <cellStyle name="Migliaia 2 2 6 2" xfId="354" xr:uid="{D0DEE974-64DA-4710-AA21-539FF5CE59A4}"/>
    <cellStyle name="Migliaia 2 2 6 2 2" xfId="1028" xr:uid="{1DDD7592-B747-4CB6-AC1B-C55181085BD9}"/>
    <cellStyle name="Migliaia 2 2 6 2 2 2" xfId="2150" xr:uid="{95797E5D-8BB0-45CA-9436-D97B976034DD}"/>
    <cellStyle name="Migliaia 2 2 6 2 2 3" xfId="3270" xr:uid="{F0427FE5-F3B4-45B5-ACD1-FF342525D534}"/>
    <cellStyle name="Migliaia 2 2 6 2 3" xfId="1477" xr:uid="{FAD9DB55-CB24-4CED-8B8D-D5BADF918A2A}"/>
    <cellStyle name="Migliaia 2 2 6 2 4" xfId="2598" xr:uid="{26903AB7-0B18-4CCA-B1D1-DEE9E604A96C}"/>
    <cellStyle name="Migliaia 2 2 6 3" xfId="579" xr:uid="{7A1C2FBD-9947-4EEA-9B45-5B76CD91FFF3}"/>
    <cellStyle name="Migliaia 2 2 6 3 2" xfId="1701" xr:uid="{24927E86-F5F0-449A-B953-AB17A2BB760D}"/>
    <cellStyle name="Migliaia 2 2 6 3 3" xfId="2822" xr:uid="{951737F8-A4CD-4FF9-BB8F-0B58D432C170}"/>
    <cellStyle name="Migliaia 2 2 6 4" xfId="804" xr:uid="{E0801926-1B31-4B20-B790-8A19F4534D89}"/>
    <cellStyle name="Migliaia 2 2 6 4 2" xfId="1926" xr:uid="{94569917-D540-4A81-811C-43832D59C01C}"/>
    <cellStyle name="Migliaia 2 2 6 4 3" xfId="3046" xr:uid="{8CF4605A-A575-4663-BEF9-94E595A64F79}"/>
    <cellStyle name="Migliaia 2 2 6 5" xfId="1253" xr:uid="{5005C240-4859-415F-B2D6-66F75E5E7FC3}"/>
    <cellStyle name="Migliaia 2 2 6 6" xfId="2374" xr:uid="{FCA0ED1F-41C2-4013-B6EB-07EB9A8F04B6}"/>
    <cellStyle name="Migliaia 2 2 7" xfId="242" xr:uid="{DE85B202-2E66-4394-A49C-925205EFABD8}"/>
    <cellStyle name="Migliaia 2 2 7 2" xfId="916" xr:uid="{CC5D0C05-5114-4255-B536-62708E67DB54}"/>
    <cellStyle name="Migliaia 2 2 7 2 2" xfId="2038" xr:uid="{279CDDC4-AE5F-499E-BBFF-BC900A1DBB33}"/>
    <cellStyle name="Migliaia 2 2 7 2 3" xfId="3158" xr:uid="{D6D905C0-D9A0-478A-A790-435F683A7C02}"/>
    <cellStyle name="Migliaia 2 2 7 3" xfId="1365" xr:uid="{CA179E62-63E2-41D4-83CF-60FA39682D7D}"/>
    <cellStyle name="Migliaia 2 2 7 4" xfId="2486" xr:uid="{9FA77B7B-E3A6-4CA3-B42D-DF48B041442C}"/>
    <cellStyle name="Migliaia 2 2 8" xfId="467" xr:uid="{42AD6CB4-E635-493B-B182-DB830F9C6B10}"/>
    <cellStyle name="Migliaia 2 2 8 2" xfId="1589" xr:uid="{100EEFF1-D937-418E-9C7F-79B436DDC49D}"/>
    <cellStyle name="Migliaia 2 2 8 3" xfId="2710" xr:uid="{DF3EC79E-6247-4B16-8F68-4BFAAE1BBAD9}"/>
    <cellStyle name="Migliaia 2 2 9" xfId="692" xr:uid="{39AB0322-B9AA-4C39-8D5C-72984937855B}"/>
    <cellStyle name="Migliaia 2 2 9 2" xfId="1814" xr:uid="{C8DDB519-E6DD-4570-AB96-D513CF804B43}"/>
    <cellStyle name="Migliaia 2 2 9 3" xfId="2934" xr:uid="{E34F2A3A-52A4-4611-9146-1E280F125F4A}"/>
    <cellStyle name="Migliaia 2 3" xfId="25" xr:uid="{DEF4F439-7368-476C-881F-96AC6483C771}"/>
    <cellStyle name="Migliaia 2 3 2" xfId="73" xr:uid="{55AC1342-9B25-4A7E-9615-9FD6DD8ECDC1}"/>
    <cellStyle name="Migliaia 2 3 2 2" xfId="185" xr:uid="{916384EB-E7E0-43B9-AA8D-6AD982D4F192}"/>
    <cellStyle name="Migliaia 2 3 2 2 2" xfId="410" xr:uid="{4ED2A91D-9707-40C3-A55F-BF7BD39FA2FA}"/>
    <cellStyle name="Migliaia 2 3 2 2 2 2" xfId="1084" xr:uid="{FC5C545E-9971-48D7-84A2-EC0ED836FE9C}"/>
    <cellStyle name="Migliaia 2 3 2 2 2 2 2" xfId="2206" xr:uid="{A1B224B0-2F6E-4DCA-99EA-F98BF2AE306E}"/>
    <cellStyle name="Migliaia 2 3 2 2 2 2 3" xfId="3326" xr:uid="{E903B569-4C96-4AA7-95EE-AD15FCFBBA93}"/>
    <cellStyle name="Migliaia 2 3 2 2 2 3" xfId="1533" xr:uid="{13385897-313A-4D7F-8480-97C3B76D088D}"/>
    <cellStyle name="Migliaia 2 3 2 2 2 4" xfId="2654" xr:uid="{7C4A3379-4E7A-4223-B3C3-429B5745DE04}"/>
    <cellStyle name="Migliaia 2 3 2 2 3" xfId="635" xr:uid="{5E9C74A6-8FD1-4AEA-A8DE-43F09FF344E2}"/>
    <cellStyle name="Migliaia 2 3 2 2 3 2" xfId="1757" xr:uid="{E5A250AE-C359-4765-881F-162218F6A21B}"/>
    <cellStyle name="Migliaia 2 3 2 2 3 3" xfId="2878" xr:uid="{843D397C-3063-40D8-A09E-70DAE44D62CB}"/>
    <cellStyle name="Migliaia 2 3 2 2 4" xfId="860" xr:uid="{6EE71BFE-059F-46FA-8EAD-9E8C6F690865}"/>
    <cellStyle name="Migliaia 2 3 2 2 4 2" xfId="1982" xr:uid="{5F6B56C1-65D9-4E10-9746-E0AC60676981}"/>
    <cellStyle name="Migliaia 2 3 2 2 4 3" xfId="3102" xr:uid="{CFC8805E-354C-45C0-8623-61CE32221917}"/>
    <cellStyle name="Migliaia 2 3 2 2 5" xfId="1309" xr:uid="{639767A9-AEFD-4D3B-9669-489701DB534B}"/>
    <cellStyle name="Migliaia 2 3 2 2 6" xfId="2430" xr:uid="{B5C10DCB-6B1E-444C-A014-A128EF8B8469}"/>
    <cellStyle name="Migliaia 2 3 2 3" xfId="298" xr:uid="{F4AC90ED-337A-4A5C-A505-09C6C43026A2}"/>
    <cellStyle name="Migliaia 2 3 2 3 2" xfId="972" xr:uid="{9D84DC5E-EDCE-4EC9-A5BE-E5D68AD719A8}"/>
    <cellStyle name="Migliaia 2 3 2 3 2 2" xfId="2094" xr:uid="{43F8BF42-47B5-4E72-8FD9-90461E7C0FAB}"/>
    <cellStyle name="Migliaia 2 3 2 3 2 3" xfId="3214" xr:uid="{992B40F2-E6B6-4780-A7EA-C10F3F2C2AD8}"/>
    <cellStyle name="Migliaia 2 3 2 3 3" xfId="1421" xr:uid="{E5B157AA-C6CA-4DDA-8716-680BB6B6196C}"/>
    <cellStyle name="Migliaia 2 3 2 3 4" xfId="2542" xr:uid="{93282FB0-20DB-4FA2-9EB9-5D620083C6CE}"/>
    <cellStyle name="Migliaia 2 3 2 4" xfId="523" xr:uid="{773153AC-BB82-4311-AD15-E7189AC42C3E}"/>
    <cellStyle name="Migliaia 2 3 2 4 2" xfId="1645" xr:uid="{E815DB85-3DD3-4F9E-BA21-1AF84E0060AB}"/>
    <cellStyle name="Migliaia 2 3 2 4 3" xfId="2766" xr:uid="{08BADD6B-B3BE-4006-A1F8-3915BF56E477}"/>
    <cellStyle name="Migliaia 2 3 2 5" xfId="748" xr:uid="{26E8EBED-4F88-4844-A396-C43F6B9AB7E4}"/>
    <cellStyle name="Migliaia 2 3 2 5 2" xfId="1870" xr:uid="{F3E14FF4-7B33-49E8-88D2-A37B82E63441}"/>
    <cellStyle name="Migliaia 2 3 2 5 3" xfId="2990" xr:uid="{992889EB-B164-40D8-A908-100A2805A821}"/>
    <cellStyle name="Migliaia 2 3 2 6" xfId="1197" xr:uid="{D5F265CF-E597-4AAD-BE6A-9BCB912B0809}"/>
    <cellStyle name="Migliaia 2 3 2 7" xfId="2318" xr:uid="{B2244BD6-3F0B-42A4-A475-5129EB839F2C}"/>
    <cellStyle name="Migliaia 2 3 3" xfId="105" xr:uid="{23628C1D-4D38-4459-9CB0-E8E8FEB2C8B8}"/>
    <cellStyle name="Migliaia 2 3 3 2" xfId="217" xr:uid="{6681B7E1-FAFC-42B2-A6E1-68F614D8DAE7}"/>
    <cellStyle name="Migliaia 2 3 3 2 2" xfId="442" xr:uid="{E142B541-E2BE-4D7F-95B1-34999F3C5781}"/>
    <cellStyle name="Migliaia 2 3 3 2 2 2" xfId="1116" xr:uid="{3CEFF2F1-DEF0-40A2-994C-5BE1950D5411}"/>
    <cellStyle name="Migliaia 2 3 3 2 2 2 2" xfId="2238" xr:uid="{67A0331E-6FD7-4633-8D7A-DD34C03826A0}"/>
    <cellStyle name="Migliaia 2 3 3 2 2 2 3" xfId="3358" xr:uid="{0BE21CF0-D86B-4846-9170-4554045A5C2E}"/>
    <cellStyle name="Migliaia 2 3 3 2 2 3" xfId="1565" xr:uid="{5C78456D-21D6-4D91-96F3-6F85E4CD92E3}"/>
    <cellStyle name="Migliaia 2 3 3 2 2 4" xfId="2686" xr:uid="{533A1578-B5F5-4C35-B738-4358939DD333}"/>
    <cellStyle name="Migliaia 2 3 3 2 3" xfId="667" xr:uid="{7A24F68C-3CA5-486D-B9BC-EDE185018770}"/>
    <cellStyle name="Migliaia 2 3 3 2 3 2" xfId="1789" xr:uid="{B89C4A35-9F59-4484-AC1A-9B3393ADF976}"/>
    <cellStyle name="Migliaia 2 3 3 2 3 3" xfId="2910" xr:uid="{B400BDEB-724B-4FF6-AC03-C9FC33651D9E}"/>
    <cellStyle name="Migliaia 2 3 3 2 4" xfId="892" xr:uid="{7E1D5837-E8D1-4C84-B151-34298ACA00CA}"/>
    <cellStyle name="Migliaia 2 3 3 2 4 2" xfId="2014" xr:uid="{6A1DCCB5-7F0A-46AC-AE58-BBC752E3F2EA}"/>
    <cellStyle name="Migliaia 2 3 3 2 4 3" xfId="3134" xr:uid="{E02DFF1F-57D5-4788-AA62-B2E3EE29AF07}"/>
    <cellStyle name="Migliaia 2 3 3 2 5" xfId="1341" xr:uid="{86979C32-C76A-43A0-B489-A15EA8895564}"/>
    <cellStyle name="Migliaia 2 3 3 2 6" xfId="2462" xr:uid="{A640FD7F-E32F-447F-BBD7-9F09C6778C1D}"/>
    <cellStyle name="Migliaia 2 3 3 3" xfId="330" xr:uid="{23CF216A-6A09-45ED-B3EE-3B5FDD38007D}"/>
    <cellStyle name="Migliaia 2 3 3 3 2" xfId="1004" xr:uid="{66658CDB-F8E1-41B1-93AE-81D0C7CE5FAE}"/>
    <cellStyle name="Migliaia 2 3 3 3 2 2" xfId="2126" xr:uid="{F4AA1220-0E6C-4C56-A111-87A7E337D178}"/>
    <cellStyle name="Migliaia 2 3 3 3 2 3" xfId="3246" xr:uid="{EB81A0B4-B3D1-4F5C-A13B-4D9ED887BD5E}"/>
    <cellStyle name="Migliaia 2 3 3 3 3" xfId="1453" xr:uid="{DC9F4E43-A050-4FBD-A287-898E68A5F695}"/>
    <cellStyle name="Migliaia 2 3 3 3 4" xfId="2574" xr:uid="{F4DBC798-3159-42CF-8967-C0E6DD923170}"/>
    <cellStyle name="Migliaia 2 3 3 4" xfId="555" xr:uid="{D94A0B43-B641-4170-9576-14C3AD2614F5}"/>
    <cellStyle name="Migliaia 2 3 3 4 2" xfId="1677" xr:uid="{8B3A9384-4DE3-4E3C-AB7C-1CD1D27216DB}"/>
    <cellStyle name="Migliaia 2 3 3 4 3" xfId="2798" xr:uid="{67569E2D-50F5-4A98-A5CE-98C7D5FB5D1D}"/>
    <cellStyle name="Migliaia 2 3 3 5" xfId="780" xr:uid="{77ABD2F5-CBA8-46E3-9987-01F1EAE65C52}"/>
    <cellStyle name="Migliaia 2 3 3 5 2" xfId="1902" xr:uid="{20C599AA-BA58-4312-9A2C-D649260E2183}"/>
    <cellStyle name="Migliaia 2 3 3 5 3" xfId="3022" xr:uid="{B98EBA12-4E85-4E5A-ADB1-EDF84707C724}"/>
    <cellStyle name="Migliaia 2 3 3 6" xfId="1229" xr:uid="{45C14B84-4657-4E60-9EAC-9D30B85DDDDF}"/>
    <cellStyle name="Migliaia 2 3 3 7" xfId="2350" xr:uid="{91A43EC5-F3D0-4C51-8D9F-EBE2E9B7C182}"/>
    <cellStyle name="Migliaia 2 3 4" xfId="137" xr:uid="{81F6CE0B-E9CB-4FD8-AD06-53F400537CFC}"/>
    <cellStyle name="Migliaia 2 3 4 2" xfId="362" xr:uid="{E01BD537-9E97-48CA-8430-B5D072B777EB}"/>
    <cellStyle name="Migliaia 2 3 4 2 2" xfId="1036" xr:uid="{ED47D03B-36D9-46D6-BBF9-716C2D0BC17D}"/>
    <cellStyle name="Migliaia 2 3 4 2 2 2" xfId="2158" xr:uid="{01CD5EBC-3941-4F85-A2F9-68190FF7183F}"/>
    <cellStyle name="Migliaia 2 3 4 2 2 3" xfId="3278" xr:uid="{250ECAAB-869A-4DE7-ADBA-385BD14576E5}"/>
    <cellStyle name="Migliaia 2 3 4 2 3" xfId="1485" xr:uid="{CE7C78FB-8DC0-461A-A9A8-7C94C5B31F2D}"/>
    <cellStyle name="Migliaia 2 3 4 2 4" xfId="2606" xr:uid="{B69106AD-ADDA-4CBE-B952-EB632B60A520}"/>
    <cellStyle name="Migliaia 2 3 4 3" xfId="587" xr:uid="{C47C96D4-0B75-4149-9CCB-AEB8A3A0C6F6}"/>
    <cellStyle name="Migliaia 2 3 4 3 2" xfId="1709" xr:uid="{5A0B6C2E-8185-4F05-BE72-F27BA1C39D17}"/>
    <cellStyle name="Migliaia 2 3 4 3 3" xfId="2830" xr:uid="{0809AFCB-167B-4893-9589-8BD938BA02A5}"/>
    <cellStyle name="Migliaia 2 3 4 4" xfId="812" xr:uid="{E40548BB-5F57-428B-BCDA-9AF28CE960F4}"/>
    <cellStyle name="Migliaia 2 3 4 4 2" xfId="1934" xr:uid="{2CA2BC87-F40E-4DED-9BE7-0FBA2357DC29}"/>
    <cellStyle name="Migliaia 2 3 4 4 3" xfId="3054" xr:uid="{06B33B7F-64DD-4D9C-A3E0-B59253485B5D}"/>
    <cellStyle name="Migliaia 2 3 4 5" xfId="1261" xr:uid="{3101E6BB-7369-4D0E-9609-E661D03BB35B}"/>
    <cellStyle name="Migliaia 2 3 4 6" xfId="2382" xr:uid="{2678063F-CFCA-4758-8232-CF8D17DAA261}"/>
    <cellStyle name="Migliaia 2 3 5" xfId="250" xr:uid="{1CF6650E-C619-4050-8FC0-F98349B2EC0B}"/>
    <cellStyle name="Migliaia 2 3 5 2" xfId="924" xr:uid="{D545D734-8F76-4E11-8F85-733D5B197D9D}"/>
    <cellStyle name="Migliaia 2 3 5 2 2" xfId="2046" xr:uid="{42AA6B84-BAF3-4FC1-B02F-3249F6560CFD}"/>
    <cellStyle name="Migliaia 2 3 5 2 3" xfId="3166" xr:uid="{DFE9D459-D62B-48A6-B486-E6A8944AB3EA}"/>
    <cellStyle name="Migliaia 2 3 5 3" xfId="1373" xr:uid="{9D8087C1-3935-45B9-9A69-55C1A7BD9D55}"/>
    <cellStyle name="Migliaia 2 3 5 4" xfId="2494" xr:uid="{4F0A4F93-6301-412A-B223-F212687E3C9B}"/>
    <cellStyle name="Migliaia 2 3 6" xfId="475" xr:uid="{6FA9C48A-D36E-418C-909A-2BBBCEC9F0FB}"/>
    <cellStyle name="Migliaia 2 3 6 2" xfId="1597" xr:uid="{AC18C809-2A46-408E-966F-7F2559B4338F}"/>
    <cellStyle name="Migliaia 2 3 6 3" xfId="2718" xr:uid="{286DD35C-35EA-4988-9181-CEC1388FED12}"/>
    <cellStyle name="Migliaia 2 3 7" xfId="700" xr:uid="{633847A8-3213-44F8-9941-360C427C94AD}"/>
    <cellStyle name="Migliaia 2 3 7 2" xfId="1822" xr:uid="{9544D9E3-7E06-4364-825A-FCB8DF25C90A}"/>
    <cellStyle name="Migliaia 2 3 7 3" xfId="2942" xr:uid="{875B9F75-2D89-485F-A485-3CE425C14460}"/>
    <cellStyle name="Migliaia 2 3 8" xfId="1149" xr:uid="{29D5EABB-321C-4783-8BE9-9D780144BA75}"/>
    <cellStyle name="Migliaia 2 3 9" xfId="2270" xr:uid="{3803084E-BF63-4E79-9BBC-924358E9C605}"/>
    <cellStyle name="Migliaia 2 4" xfId="41" xr:uid="{672DD020-1220-413B-9A98-3738E9212053}"/>
    <cellStyle name="Migliaia 2 4 2" xfId="153" xr:uid="{B314FAB1-A0DE-4C64-BC83-6D4F4C22D93F}"/>
    <cellStyle name="Migliaia 2 4 2 2" xfId="378" xr:uid="{1D8B8CE2-8E1D-4205-8401-A83571E28B0F}"/>
    <cellStyle name="Migliaia 2 4 2 2 2" xfId="1052" xr:uid="{BFCC0706-52DD-4821-9354-8CEAA2A2D299}"/>
    <cellStyle name="Migliaia 2 4 2 2 2 2" xfId="2174" xr:uid="{89CD8143-8E15-45E7-983F-FC5BF89578EE}"/>
    <cellStyle name="Migliaia 2 4 2 2 2 3" xfId="3294" xr:uid="{537519F1-FE3D-41EC-9DE8-14D1818E7556}"/>
    <cellStyle name="Migliaia 2 4 2 2 3" xfId="1501" xr:uid="{E691406D-ABBF-410F-B25F-86EE90256254}"/>
    <cellStyle name="Migliaia 2 4 2 2 4" xfId="2622" xr:uid="{F1D586E7-878B-4809-84DF-D32D5B9C7B50}"/>
    <cellStyle name="Migliaia 2 4 2 3" xfId="603" xr:uid="{926CDE92-4F9D-496A-A2ED-5A23BD49317A}"/>
    <cellStyle name="Migliaia 2 4 2 3 2" xfId="1725" xr:uid="{212D79E3-B88D-4C72-8DC3-CE80954E5691}"/>
    <cellStyle name="Migliaia 2 4 2 3 3" xfId="2846" xr:uid="{726179AA-2ED5-4B34-9118-9077465E778C}"/>
    <cellStyle name="Migliaia 2 4 2 4" xfId="828" xr:uid="{1EB45BFC-7A65-4787-B3B0-F6D670A25E7A}"/>
    <cellStyle name="Migliaia 2 4 2 4 2" xfId="1950" xr:uid="{7CCA8BDE-EAC5-4BD6-8D1D-B84B1A8EACD4}"/>
    <cellStyle name="Migliaia 2 4 2 4 3" xfId="3070" xr:uid="{2BB0D2AF-EF81-4E0C-9F52-68147F26740A}"/>
    <cellStyle name="Migliaia 2 4 2 5" xfId="1277" xr:uid="{F9EB313A-5500-4C4F-A770-BA0156041EB0}"/>
    <cellStyle name="Migliaia 2 4 2 6" xfId="2398" xr:uid="{B28D9FE1-BCB9-4007-A18A-AF1A1E1EBA69}"/>
    <cellStyle name="Migliaia 2 4 3" xfId="266" xr:uid="{161D5B22-3516-40E7-9A49-260F04968133}"/>
    <cellStyle name="Migliaia 2 4 3 2" xfId="940" xr:uid="{64BB870B-460B-43BF-8B9D-DFB601B99D15}"/>
    <cellStyle name="Migliaia 2 4 3 2 2" xfId="2062" xr:uid="{A63C2CE3-0AEA-42BA-908D-84C4F447F1EA}"/>
    <cellStyle name="Migliaia 2 4 3 2 3" xfId="3182" xr:uid="{F515B266-FDF9-402C-B858-6456BD5E66AD}"/>
    <cellStyle name="Migliaia 2 4 3 3" xfId="1389" xr:uid="{9F5EFB9D-5BCC-441C-9234-CFA49C90DB35}"/>
    <cellStyle name="Migliaia 2 4 3 4" xfId="2510" xr:uid="{0877F9D7-8D88-4F86-B4C7-C83D69C3443F}"/>
    <cellStyle name="Migliaia 2 4 4" xfId="491" xr:uid="{5BDCC971-FA18-42B8-B65A-73C18C0BFC61}"/>
    <cellStyle name="Migliaia 2 4 4 2" xfId="1613" xr:uid="{CD16CEA3-83A0-4C17-9C4F-E0D7556EA598}"/>
    <cellStyle name="Migliaia 2 4 4 3" xfId="2734" xr:uid="{6EA50071-477F-4001-A7FC-814D60235748}"/>
    <cellStyle name="Migliaia 2 4 5" xfId="716" xr:uid="{97A120A3-5DF0-42E8-A371-F4CFC98983BE}"/>
    <cellStyle name="Migliaia 2 4 5 2" xfId="1838" xr:uid="{95404B52-3DF7-4717-A1FC-5DD5882C4B23}"/>
    <cellStyle name="Migliaia 2 4 5 3" xfId="2958" xr:uid="{BBF6532E-9069-4D82-81FB-592EEA7BD7AB}"/>
    <cellStyle name="Migliaia 2 4 6" xfId="1165" xr:uid="{E430AEAB-440B-4AEA-A6E5-866FBE266A3F}"/>
    <cellStyle name="Migliaia 2 4 7" xfId="2286" xr:uid="{8A626F75-6EEC-408A-BE46-2799BC68ABFC}"/>
    <cellStyle name="Migliaia 2 5" xfId="57" xr:uid="{8F96E398-FE01-4248-B151-178BD42FC7D5}"/>
    <cellStyle name="Migliaia 2 5 2" xfId="169" xr:uid="{44E2A55B-5121-4AB4-9165-1289D0255441}"/>
    <cellStyle name="Migliaia 2 5 2 2" xfId="394" xr:uid="{AFE6AABB-FB07-4B2C-ACFE-EDF813A3801F}"/>
    <cellStyle name="Migliaia 2 5 2 2 2" xfId="1068" xr:uid="{9AEF2E5A-BB11-41A6-AE7B-EF41D9B9A474}"/>
    <cellStyle name="Migliaia 2 5 2 2 2 2" xfId="2190" xr:uid="{CB2386DC-0025-451E-BBBE-98C0DA7A5EAC}"/>
    <cellStyle name="Migliaia 2 5 2 2 2 3" xfId="3310" xr:uid="{6CA8DE66-8F16-4AEB-B3DB-B64409D31B66}"/>
    <cellStyle name="Migliaia 2 5 2 2 3" xfId="1517" xr:uid="{50FC693E-4AC9-4F96-B40B-8D910A6BFD89}"/>
    <cellStyle name="Migliaia 2 5 2 2 4" xfId="2638" xr:uid="{DE7C7F1C-EA37-4B03-A4FF-E59E17C27B06}"/>
    <cellStyle name="Migliaia 2 5 2 3" xfId="619" xr:uid="{D4024855-25DA-4610-972C-5369CB8D7C4A}"/>
    <cellStyle name="Migliaia 2 5 2 3 2" xfId="1741" xr:uid="{EED6F423-643C-4EBC-81CA-310BD3874A56}"/>
    <cellStyle name="Migliaia 2 5 2 3 3" xfId="2862" xr:uid="{692A5670-0F4D-47A2-8E5B-087F91BA4FA4}"/>
    <cellStyle name="Migliaia 2 5 2 4" xfId="844" xr:uid="{E9208DA0-8F63-4BBB-8FB5-531524A4747E}"/>
    <cellStyle name="Migliaia 2 5 2 4 2" xfId="1966" xr:uid="{FDBC02E5-6DE5-4423-9F1C-5B3E7DEEFEF4}"/>
    <cellStyle name="Migliaia 2 5 2 4 3" xfId="3086" xr:uid="{26DEB81C-A1B7-407D-A577-7C8EE650631D}"/>
    <cellStyle name="Migliaia 2 5 2 5" xfId="1293" xr:uid="{1714681F-1B0B-4E04-A52B-90BE3F1B36BE}"/>
    <cellStyle name="Migliaia 2 5 2 6" xfId="2414" xr:uid="{C0D44618-2496-4BF8-ADAE-30D40061B0C4}"/>
    <cellStyle name="Migliaia 2 5 3" xfId="282" xr:uid="{147A0AEA-E802-4BA0-9361-C4CBFA5FD969}"/>
    <cellStyle name="Migliaia 2 5 3 2" xfId="956" xr:uid="{4B3FE571-3B9B-412B-8134-8FBBDF28A215}"/>
    <cellStyle name="Migliaia 2 5 3 2 2" xfId="2078" xr:uid="{DC640ED6-6272-48FB-9AAB-9CFC78582856}"/>
    <cellStyle name="Migliaia 2 5 3 2 3" xfId="3198" xr:uid="{C05EFE62-B251-4F6D-9A1A-AFF53836D0FB}"/>
    <cellStyle name="Migliaia 2 5 3 3" xfId="1405" xr:uid="{709EB22B-C075-4A4C-97F6-C4E8E58E9023}"/>
    <cellStyle name="Migliaia 2 5 3 4" xfId="2526" xr:uid="{B4EA3F7C-7583-46F0-8665-C328B48E5861}"/>
    <cellStyle name="Migliaia 2 5 4" xfId="507" xr:uid="{F322E311-1D1E-4FD0-BBFF-DEFF1ED5353E}"/>
    <cellStyle name="Migliaia 2 5 4 2" xfId="1629" xr:uid="{B6E75CBD-581B-4EA0-B55D-42B50A3AB74E}"/>
    <cellStyle name="Migliaia 2 5 4 3" xfId="2750" xr:uid="{F353A6C0-A787-434A-8BF9-32570218E881}"/>
    <cellStyle name="Migliaia 2 5 5" xfId="732" xr:uid="{AA370DAF-C17E-432B-9183-544DF46E70BD}"/>
    <cellStyle name="Migliaia 2 5 5 2" xfId="1854" xr:uid="{117C36A5-BCE5-4330-8B67-E4DE9B5C6790}"/>
    <cellStyle name="Migliaia 2 5 5 3" xfId="2974" xr:uid="{E363700B-3AFE-4A58-93E7-EC88FCA8D176}"/>
    <cellStyle name="Migliaia 2 5 6" xfId="1181" xr:uid="{0BBD20EC-A3CA-40C7-99F9-FA4AB25E7C5F}"/>
    <cellStyle name="Migliaia 2 5 7" xfId="2302" xr:uid="{EFA77C2B-83FB-49BC-974E-FD78143F42B7}"/>
    <cellStyle name="Migliaia 2 6" xfId="89" xr:uid="{F8B74FB6-B411-4980-B5FB-EA864E47446D}"/>
    <cellStyle name="Migliaia 2 6 2" xfId="201" xr:uid="{344285A9-FD78-44DA-B3EA-9D052A12B864}"/>
    <cellStyle name="Migliaia 2 6 2 2" xfId="426" xr:uid="{A01F21D9-7850-4289-BEBB-0C0EC7E73C18}"/>
    <cellStyle name="Migliaia 2 6 2 2 2" xfId="1100" xr:uid="{FF7EB430-6780-442F-866B-CCC748CD9CE8}"/>
    <cellStyle name="Migliaia 2 6 2 2 2 2" xfId="2222" xr:uid="{D4D955B2-9E59-4E1E-AA65-329B8A9FFBED}"/>
    <cellStyle name="Migliaia 2 6 2 2 2 3" xfId="3342" xr:uid="{C500CB40-4A50-471D-87D8-694B7B149293}"/>
    <cellStyle name="Migliaia 2 6 2 2 3" xfId="1549" xr:uid="{09DFA202-52E1-4AD4-9B88-5ACECD3EE8E6}"/>
    <cellStyle name="Migliaia 2 6 2 2 4" xfId="2670" xr:uid="{D1C98E4D-D843-44D7-8908-8560724CF2B0}"/>
    <cellStyle name="Migliaia 2 6 2 3" xfId="651" xr:uid="{7E223AEC-0900-494E-AE2A-02DC155B8AD3}"/>
    <cellStyle name="Migliaia 2 6 2 3 2" xfId="1773" xr:uid="{ACDB8218-07EF-45E9-9DFB-F2B5C643A763}"/>
    <cellStyle name="Migliaia 2 6 2 3 3" xfId="2894" xr:uid="{8A8303E0-B84F-4569-A7C4-7467123ACA63}"/>
    <cellStyle name="Migliaia 2 6 2 4" xfId="876" xr:uid="{0992A386-9CAC-432C-93B5-95080BD5CE4F}"/>
    <cellStyle name="Migliaia 2 6 2 4 2" xfId="1998" xr:uid="{393AFC00-9F15-4B92-92C4-BC4A395AF994}"/>
    <cellStyle name="Migliaia 2 6 2 4 3" xfId="3118" xr:uid="{66930A19-9F26-45D0-B738-0B69526E9C47}"/>
    <cellStyle name="Migliaia 2 6 2 5" xfId="1325" xr:uid="{E5C114AB-3458-4B3E-AB25-237FA846F4BA}"/>
    <cellStyle name="Migliaia 2 6 2 6" xfId="2446" xr:uid="{1D48F816-BBFE-42D7-9930-01FE10D5525D}"/>
    <cellStyle name="Migliaia 2 6 3" xfId="314" xr:uid="{858E8F9A-B950-4434-BEF2-1C99CABC8DFF}"/>
    <cellStyle name="Migliaia 2 6 3 2" xfId="988" xr:uid="{D7D3A36C-B18D-4594-9A33-EE6C1029CB21}"/>
    <cellStyle name="Migliaia 2 6 3 2 2" xfId="2110" xr:uid="{19BFB68D-DF2E-4666-B458-777E251145F1}"/>
    <cellStyle name="Migliaia 2 6 3 2 3" xfId="3230" xr:uid="{27EAED81-AC4C-4522-8EC6-EBEC01A02FAA}"/>
    <cellStyle name="Migliaia 2 6 3 3" xfId="1437" xr:uid="{C3FF89B0-30D0-44F6-ABAD-B1193D612B9D}"/>
    <cellStyle name="Migliaia 2 6 3 4" xfId="2558" xr:uid="{3252B1AA-3934-4709-ABB4-ADEE643368F3}"/>
    <cellStyle name="Migliaia 2 6 4" xfId="539" xr:uid="{F8F6B9CE-27AA-4999-AA44-000B05A134EF}"/>
    <cellStyle name="Migliaia 2 6 4 2" xfId="1661" xr:uid="{99AAEC8E-7313-4838-BB9E-889109B8CA30}"/>
    <cellStyle name="Migliaia 2 6 4 3" xfId="2782" xr:uid="{6F58358F-98CD-413B-AC60-6C0011922640}"/>
    <cellStyle name="Migliaia 2 6 5" xfId="764" xr:uid="{0A363608-22AC-4988-AFAA-987BBB90FFF0}"/>
    <cellStyle name="Migliaia 2 6 5 2" xfId="1886" xr:uid="{8F236EA0-DDD1-4F29-853E-FB580115BF01}"/>
    <cellStyle name="Migliaia 2 6 5 3" xfId="3006" xr:uid="{AEDAEB42-A2D1-417B-AEAF-E8B4D8E9C656}"/>
    <cellStyle name="Migliaia 2 6 6" xfId="1213" xr:uid="{CF78656B-70AF-480C-B3E7-245FB4628CA1}"/>
    <cellStyle name="Migliaia 2 6 7" xfId="2334" xr:uid="{B29AAEB5-1180-42BD-B941-FE0DCA38A1FB}"/>
    <cellStyle name="Migliaia 2 7" xfId="121" xr:uid="{B937FEC5-03BB-4401-8093-35ED2AA0A1F3}"/>
    <cellStyle name="Migliaia 2 7 2" xfId="346" xr:uid="{3C6E2073-B793-40D5-82F6-2903DB55496E}"/>
    <cellStyle name="Migliaia 2 7 2 2" xfId="1020" xr:uid="{2903D85D-4371-4AE5-85D9-2C10BA1A3A85}"/>
    <cellStyle name="Migliaia 2 7 2 2 2" xfId="2142" xr:uid="{1D6F8B73-63F4-4F3E-BB99-F74B632EC91E}"/>
    <cellStyle name="Migliaia 2 7 2 2 3" xfId="3262" xr:uid="{CEC8AC26-8C0C-48B4-A1ED-3FD5C20736E5}"/>
    <cellStyle name="Migliaia 2 7 2 3" xfId="1469" xr:uid="{2F4E0B4A-B4BA-4844-9997-B8E2B5480FB6}"/>
    <cellStyle name="Migliaia 2 7 2 4" xfId="2590" xr:uid="{C837B5DA-7B1B-4728-84FC-DE0B91EF428C}"/>
    <cellStyle name="Migliaia 2 7 3" xfId="571" xr:uid="{2CE3B634-FD0E-4A0F-B579-026D73E60C1D}"/>
    <cellStyle name="Migliaia 2 7 3 2" xfId="1693" xr:uid="{810EA8A5-79DC-47EA-84EE-7F06C221E317}"/>
    <cellStyle name="Migliaia 2 7 3 3" xfId="2814" xr:uid="{B4D9FD2C-7C5D-48D9-A884-4F59582BE128}"/>
    <cellStyle name="Migliaia 2 7 4" xfId="796" xr:uid="{82B83DD9-33E6-41FC-A055-07F362FA0640}"/>
    <cellStyle name="Migliaia 2 7 4 2" xfId="1918" xr:uid="{03B20C88-8DC7-41EB-B30D-42D26637FE4C}"/>
    <cellStyle name="Migliaia 2 7 4 3" xfId="3038" xr:uid="{321FD5E6-8DE8-44B9-B604-A6085D9C89C0}"/>
    <cellStyle name="Migliaia 2 7 5" xfId="1245" xr:uid="{D31C9F8D-F5A0-41B3-9C7E-A1B1ACEC56F9}"/>
    <cellStyle name="Migliaia 2 7 6" xfId="2366" xr:uid="{B25370CF-DA2D-4A72-B64B-7F1968D6E5EB}"/>
    <cellStyle name="Migliaia 2 8" xfId="234" xr:uid="{6C54696D-0D6F-493A-A98B-5041586306A0}"/>
    <cellStyle name="Migliaia 2 8 2" xfId="908" xr:uid="{3EEBE00E-725B-4628-9A99-05C908293E77}"/>
    <cellStyle name="Migliaia 2 8 2 2" xfId="2030" xr:uid="{5CF0DE8F-8EAF-4F64-ACB8-F3A317232B16}"/>
    <cellStyle name="Migliaia 2 8 2 3" xfId="3150" xr:uid="{D6BB3708-D9D7-437C-8587-A89BF321D749}"/>
    <cellStyle name="Migliaia 2 8 3" xfId="1357" xr:uid="{9EF54001-AFD0-427D-B3B1-4B29562A468D}"/>
    <cellStyle name="Migliaia 2 8 4" xfId="2478" xr:uid="{E1D6829A-3D1A-492C-A847-25D8938E48D0}"/>
    <cellStyle name="Migliaia 2 9" xfId="459" xr:uid="{3C64B00F-8FE5-4262-BC6D-B1DD8F3C38B3}"/>
    <cellStyle name="Migliaia 2 9 2" xfId="1581" xr:uid="{0856BC0D-9E8C-4E27-AEBB-68EC21178E57}"/>
    <cellStyle name="Migliaia 2 9 3" xfId="2702" xr:uid="{B2CC6529-5B4F-4F41-A3A7-9FD09D32EBF9}"/>
    <cellStyle name="Normal 2" xfId="226" xr:uid="{DB4CC1FD-7790-49E9-9FEF-0913C86B981A}"/>
    <cellStyle name="Normal 3" xfId="451" xr:uid="{E7561641-F671-481B-9039-EAC7B8C17807}"/>
    <cellStyle name="Normal 3 2" xfId="1125" xr:uid="{BBC7D8A7-FB01-4090-8DB2-7B2B0D58AA7F}"/>
    <cellStyle name="Normal 4" xfId="676" xr:uid="{2F9D4EBD-8155-420A-8E1B-563680EAB0F4}"/>
    <cellStyle name="Normal 4 2" xfId="1798" xr:uid="{528CB4AB-34D4-4A7A-9885-CABEB5D6F6F0}"/>
    <cellStyle name="Normal 5" xfId="3367" xr:uid="{AD7C1E6A-DA11-42DD-95BF-C2347C8E4E52}"/>
    <cellStyle name="Normal 6" xfId="3368" xr:uid="{029F925D-EA42-4968-BC38-ED278BF142E1}"/>
    <cellStyle name="Normal 7" xfId="3369" xr:uid="{20769590-2EFF-4585-8584-A69DBFAF16C5}"/>
    <cellStyle name="Normale" xfId="0" builtinId="0"/>
    <cellStyle name="Valuta" xfId="3" builtinId="4"/>
  </cellStyles>
  <dxfs count="17">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numFmt numFmtId="34" formatCode="_-* #,##0.00\ &quot;€&quot;_-;\-* #,##0.00\ &quot;€&quot;_-;_-* &quot;-&quot;??\ &quot;€&quot;_-;_-@_-"/>
    </dxf>
  </dxfs>
  <tableStyles count="0" defaultTableStyle="TableStyleMedium2" defaultPivotStyle="PivotStyleLight16"/>
  <colors>
    <mruColors>
      <color rgb="FFFF8D3F"/>
      <color rgb="FFF8D8DB"/>
      <color rgb="FFFF6699"/>
      <color rgb="FFFFE5F0"/>
      <color rgb="FFFF438F"/>
      <color rgb="FFFFD1D1"/>
      <color rgb="FFFFB9B9"/>
      <color rgb="FFB6A5F5"/>
      <color rgb="FF9D86F2"/>
      <color rgb="FF4BF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5.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externalLinkPath" Target="Master_Pianificazione%20Gare%20Intercent-ER%202025_v09.1.xlsx" TargetMode="External"/></Relationships>
</file>

<file path=xl/pivotCache/_rels/pivotCacheDefinition2.xml.rels><?xml version="1.0" encoding="UTF-8" standalone="yes"?>
<Relationships xmlns="http://schemas.openxmlformats.org/package/2006/relationships"><Relationship Id="rId1" Type="http://schemas.openxmlformats.org/officeDocument/2006/relationships/externalLinkPath" Target="Master_Pianificazione%20Gare%20Intercent-ER%202025_v09.1.xlsx" TargetMode="External"/></Relationships>
</file>

<file path=xl/pivotCache/_rels/pivotCacheDefinition3.xml.rels><?xml version="1.0" encoding="UTF-8" standalone="yes"?>
<Relationships xmlns="http://schemas.openxmlformats.org/package/2006/relationships"><Relationship Id="rId1" Type="http://schemas.openxmlformats.org/officeDocument/2006/relationships/externalLinkPath" Target="/Users/giacosta/AppData/Local/Microsoft/Windows/INetCache/Content.Outlook/FXBO3TX7/Master_Pianificazione%20Gare%20Intercent-ER%202023_v0%20-%20Copy.xlsx" TargetMode="External"/></Relationships>
</file>

<file path=xl/pivotCache/_rels/pivotCacheDefinition4.xml.rels><?xml version="1.0" encoding="UTF-8" standalone="yes"?>
<Relationships xmlns="http://schemas.openxmlformats.org/package/2006/relationships"><Relationship Id="rId1" Type="http://schemas.openxmlformats.org/officeDocument/2006/relationships/externalLinkPath" Target="Master_Pianificazione%20Gare%20Intercent-ER%202025_v09.1.xlsx" TargetMode="External"/></Relationships>
</file>

<file path=xl/pivotCache/_rels/pivotCacheDefinition5.xml.rels><?xml version="1.0" encoding="UTF-8" standalone="yes"?>
<Relationships xmlns="http://schemas.openxmlformats.org/package/2006/relationships"><Relationship Id="rId1" Type="http://schemas.openxmlformats.org/officeDocument/2006/relationships/externalLinkPath" Target="Master_Pianificazione%20Gare%20Intercent-ER%202025_v09.1.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16.501211805553" createdVersion="6" refreshedVersion="6" minRefreshableVersion="3" recordCount="60" xr:uid="{00000000-000A-0000-FFFF-FFFF00000000}">
  <cacheSource type="worksheet">
    <worksheetSource ref="A4:AB4" sheet="Area Spesa Comune" r:id="rId1"/>
  </cacheSource>
  <cacheFields count="32">
    <cacheField name="Id_iniziativa" numFmtId="0">
      <sharedItems containsString="0" containsBlank="1" containsNumber="1" containsInteger="1" minValue="463" maxValue="532"/>
    </cacheField>
    <cacheField name="Id_PdA" numFmtId="0">
      <sharedItems containsNonDate="0" containsString="0" containsBlank="1"/>
    </cacheField>
    <cacheField name="Area" numFmtId="0">
      <sharedItems containsNonDate="0" containsString="0" containsBlank="1"/>
    </cacheField>
    <cacheField name="ID Masterplan 2021-2022" numFmtId="0">
      <sharedItems containsBlank="1"/>
    </cacheField>
    <cacheField name="Titolo iniziativa" numFmtId="0">
      <sharedItems containsBlank="1"/>
    </cacheField>
    <cacheField name="Trimestre previsto pubblicazione" numFmtId="0">
      <sharedItems containsDate="1" containsBlank="1" containsMixedTypes="1" minDate="2021-03-31T00:00:00" maxDate="2022-01-01T00:00:00" count="16">
        <d v="2021-03-31T00:00:00"/>
        <d v="2021-12-31T00:00:00"/>
        <d v="2021-06-22T00:00:00"/>
        <d v="2021-06-01T00:00:00"/>
        <d v="2021-12-23T00:00:00"/>
        <d v="2021-12-21T00:00:00"/>
        <d v="2021-12-17T00:00:00"/>
        <s v="II Trim 2022"/>
        <s v="I Trim 2022"/>
        <s v="IV Trim 2022"/>
        <s v="III Trim 2022"/>
        <s v="I Trim 2023"/>
        <s v="II Trim 2023"/>
        <s v="III Trim 2023"/>
        <s v="2023"/>
        <m/>
      </sharedItems>
    </cacheField>
    <cacheField name="Data effettiva di pubblicazione" numFmtId="0">
      <sharedItems containsNonDate="0" containsString="0" containsBlank="1"/>
    </cacheField>
    <cacheField name="Trimestre previsto aggiudicazione" numFmtId="0">
      <sharedItems containsDate="1" containsBlank="1" containsMixedTypes="1" minDate="2021-12-07T00:00:00" maxDate="2021-12-23T00:00:00"/>
    </cacheField>
    <cacheField name="Data effettiva di aggiudicazione" numFmtId="0">
      <sharedItems containsNonDate="0" containsString="0" containsBlank="1"/>
    </cacheField>
    <cacheField name="Trimestre previsto attivazione" numFmtId="0">
      <sharedItems containsBlank="1"/>
    </cacheField>
    <cacheField name="Data effettiva di attivazione" numFmtId="0">
      <sharedItems containsNonDate="0" containsString="0" containsBlank="1"/>
    </cacheField>
    <cacheField name="Target al 31/12 (Integra)" numFmtId="0">
      <sharedItems containsBlank="1"/>
    </cacheField>
    <cacheField name="Categoria DPCM" numFmtId="0">
      <sharedItems containsBlank="1"/>
    </cacheField>
    <cacheField name="Strumento" numFmtId="0">
      <sharedItems containsBlank="1"/>
    </cacheField>
    <cacheField name="Scadenza convenzione precedente" numFmtId="0">
      <sharedItems containsNonDate="0" containsDate="1" containsString="0" containsBlank="1" minDate="2019-06-19T00:00:00" maxDate="2022-02-02T00:00:00"/>
    </cacheField>
    <cacheField name="Scadenza primo OdF" numFmtId="0">
      <sharedItems containsDate="1" containsBlank="1" containsMixedTypes="1" minDate="2021-12-28T00:00:00" maxDate="2026-11-28T00:00:00"/>
    </cacheField>
    <cacheField name="Valore complessivo iniziativa di gara o _x000a_valore convenzione/AQ o AS corrente_x000a_(IVA esclusa)" numFmtId="0">
      <sharedItems containsString="0" containsBlank="1" containsNumber="1" minValue="245000" maxValue="282000000"/>
    </cacheField>
    <cacheField name="Bando per COUNT_x000a_USO DELOITTE" numFmtId="0">
      <sharedItems containsBlank="1"/>
    </cacheField>
    <cacheField name="Aggiudicazione per COUNT_x000a_USO DELOITTE" numFmtId="0">
      <sharedItems containsBlank="1"/>
    </cacheField>
    <cacheField name="Attivazione per COUNT_x000a_USO DELOITTE" numFmtId="0">
      <sharedItems containsBlank="1"/>
    </cacheField>
    <cacheField name="COUNT_x000a_ATTIVAZIONE_x000a_Conv/AQ" numFmtId="0">
      <sharedItems containsBlank="1"/>
    </cacheField>
    <cacheField name="Note" numFmtId="0">
      <sharedItems containsBlank="1"/>
    </cacheField>
    <cacheField name="RUP" numFmtId="0">
      <sharedItems containsBlank="1" count="20">
        <s v="Felicia Ilgrande"/>
        <s v="Irene Sapia"/>
        <s v="Elisabetta Cani"/>
        <s v="Andrea Puddu"/>
        <s v="Rossella Galli"/>
        <s v="Andrea Gamberini"/>
        <s v="Roberta Errico"/>
        <s v="Vanessa Durante"/>
        <s v="Antonio Mazzitelli"/>
        <s v="Giancarlo Zocca"/>
        <s v="Francesca Liuzzo"/>
        <s v="Candida Govoni"/>
        <s v="Stefano Petrillo"/>
        <m/>
        <s v="Nadia Comastri"/>
        <s v="Valentina Ghinelli" u="1"/>
        <s v="Elisabetta Cani _x000a_(da valutare nuova risorsa)" u="1"/>
        <s v="Rossella Galli _x000a_(da valutare nuova risorsa)" u="1"/>
        <s v="Irene Sapia _x000a_(da valutare nuova risorsa)" u="1"/>
        <s v="Felicia Ilgrande _x000a_(da valutare nuova risorsa)" u="1"/>
      </sharedItems>
    </cacheField>
    <cacheField name="Presidente Commissione" numFmtId="0">
      <sharedItems containsBlank="1"/>
    </cacheField>
    <cacheField name="Funzionario" numFmtId="0">
      <sharedItems containsBlank="1"/>
    </cacheField>
    <cacheField name="Scadenza prima Convenzione" numFmtId="0">
      <sharedItems containsNonDate="0" containsDate="1" containsString="0" containsBlank="1" minDate="2019-12-21T00:00:00" maxDate="2023-06-29T00:00:00"/>
    </cacheField>
    <cacheField name="Scadenza primo OdF2" numFmtId="0">
      <sharedItems containsDate="1" containsBlank="1" containsMixedTypes="1" minDate="2022-01-23T00:00:00" maxDate="2028-05-05T00:00:00"/>
    </cacheField>
    <cacheField name="Num. Anni di durata della Convenzione" numFmtId="0">
      <sharedItems containsBlank="1" containsMixedTypes="1" containsNumber="1" containsInteger="1" minValue="2" maxValue="2"/>
    </cacheField>
    <cacheField name="Nome Direzione Generale / Agenzia richiedente - solo accordi di servizio" numFmtId="0">
      <sharedItems containsBlank="1"/>
    </cacheField>
    <cacheField name="Trimestre di indizione richiesto dalla Direzione - solo accordi di servizio" numFmtId="0">
      <sharedItems containsBlank="1"/>
    </cacheField>
    <cacheField name="Trimestre di indizione proposto da Intercent-ER - solo accordi di servizio" numFmtId="0">
      <sharedItems containsBlank="1"/>
    </cacheField>
    <cacheField name="Data ultima inoltro doc. di gara rispetto a trim. indizione proposto da Intercent-ER - solo accordi di servizio" numFmtId="0">
      <sharedItems containsDate="1" containsBlank="1" containsMixedTypes="1" minDate="2021-04-30T00:00:00" maxDate="2021-05-01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16.502654976852" createdVersion="6" refreshedVersion="6" minRefreshableVersion="3" recordCount="19" xr:uid="{00000000-000A-0000-FFFF-FFFF01000000}">
  <cacheSource type="worksheet">
    <worksheetSource ref="A47:X47" sheet="Area Spesa Sanitaria" r:id="rId1"/>
  </cacheSource>
  <cacheFields count="27">
    <cacheField name="Id_iniziativa" numFmtId="0">
      <sharedItems containsString="0" containsBlank="1" containsNumber="1" containsInteger="1" minValue="445" maxValue="523"/>
    </cacheField>
    <cacheField name="Id_PdA" numFmtId="0">
      <sharedItems containsNonDate="0" containsString="0" containsBlank="1"/>
    </cacheField>
    <cacheField name="Area" numFmtId="0">
      <sharedItems containsNonDate="0" containsString="0" containsBlank="1"/>
    </cacheField>
    <cacheField name="ID Masterplan" numFmtId="0">
      <sharedItems containsBlank="1"/>
    </cacheField>
    <cacheField name="Titolo iniziativa" numFmtId="0">
      <sharedItems/>
    </cacheField>
    <cacheField name="Trimestre previsto pubblicazione" numFmtId="0">
      <sharedItems containsDate="1" containsMixedTypes="1" minDate="2020-12-24T00:00:00" maxDate="2021-12-31T00:00:00" count="11">
        <d v="2021-12-06T00:00:00"/>
        <d v="2020-12-24T00:00:00"/>
        <d v="2021-12-30T00:00:00"/>
        <d v="2021-12-14T00:00:00"/>
        <s v="I Trim 2022"/>
        <s v="II Trim 2022"/>
        <s v="III Trim 2022"/>
        <s v="IV Trim 2022"/>
        <s v="I Trim 2023"/>
        <s v="2022"/>
        <s v="2023"/>
      </sharedItems>
    </cacheField>
    <cacheField name="Data effettiva di pubblicazione" numFmtId="0">
      <sharedItems containsNonDate="0" containsString="0" containsBlank="1"/>
    </cacheField>
    <cacheField name="Trimestre previsto aggiudicazione" numFmtId="0">
      <sharedItems containsDate="1" containsBlank="1" containsMixedTypes="1" minDate="2021-12-27T00:00:00" maxDate="2021-12-28T00:00:00"/>
    </cacheField>
    <cacheField name="Data effettiva di aggiudicazione" numFmtId="14">
      <sharedItems containsNonDate="0" containsString="0" containsBlank="1"/>
    </cacheField>
    <cacheField name="Trimestre previsto attivazione" numFmtId="14">
      <sharedItems containsBlank="1"/>
    </cacheField>
    <cacheField name="Data effettiva di attivazione" numFmtId="14">
      <sharedItems containsNonDate="0" containsString="0" containsBlank="1"/>
    </cacheField>
    <cacheField name="Target al 31/12 (Integra)" numFmtId="0">
      <sharedItems containsBlank="1"/>
    </cacheField>
    <cacheField name="Categoria DPCM" numFmtId="0">
      <sharedItems/>
    </cacheField>
    <cacheField name="Strumento" numFmtId="0">
      <sharedItems containsBlank="1"/>
    </cacheField>
    <cacheField name="Scadenza convenzione precedente" numFmtId="166">
      <sharedItems containsNonDate="0" containsDate="1" containsString="0" containsBlank="1" minDate="2019-04-11T00:00:00" maxDate="2022-12-02T00:00:00"/>
    </cacheField>
    <cacheField name="Scadenza primo OdF" numFmtId="166">
      <sharedItems containsNonDate="0" containsDate="1" containsString="0" containsBlank="1" minDate="2021-02-28T00:00:00" maxDate="2023-11-02T00:00:00"/>
    </cacheField>
    <cacheField name="Valore complessivo iniziativa di gara o _x000a_valore convenzione/AQ o AS corrente_x000a_(IVA esclusa)" numFmtId="167">
      <sharedItems containsString="0" containsBlank="1" containsNumber="1" containsInteger="1" minValue="900000" maxValue="37000000"/>
    </cacheField>
    <cacheField name="Bando per COUNT_x000a_USO DELOITTE" numFmtId="0">
      <sharedItems/>
    </cacheField>
    <cacheField name="Aggiudicazione per COUNT_x000a_USO DELOITTE" numFmtId="0">
      <sharedItems/>
    </cacheField>
    <cacheField name="Attivazione per COUNT_x000a_USO DELOITTE" numFmtId="0">
      <sharedItems/>
    </cacheField>
    <cacheField name="COUNT_x000a_ATTIVAZIONE_x000a_Conv/AQ" numFmtId="0">
      <sharedItems containsBlank="1"/>
    </cacheField>
    <cacheField name="Note" numFmtId="0">
      <sharedItems containsBlank="1"/>
    </cacheField>
    <cacheField name="RUP" numFmtId="0">
      <sharedItems containsBlank="1" count="4">
        <s v="Stefania Filici"/>
        <s v="Nadia Comastri"/>
        <s v="Gianluca Albonico"/>
        <m/>
      </sharedItems>
    </cacheField>
    <cacheField name="Presidente Commissione" numFmtId="0">
      <sharedItems containsBlank="1"/>
    </cacheField>
    <cacheField name="Funzionario " numFmtId="0">
      <sharedItems containsNonDate="0" containsString="0" containsBlank="1"/>
    </cacheField>
    <cacheField name="Scadenza prima Convenzione" numFmtId="0">
      <sharedItems containsNonDate="0" containsDate="1" containsString="0" containsBlank="1" minDate="2019-11-08T00:00:00" maxDate="2023-01-01T00:00:00"/>
    </cacheField>
    <cacheField name="Scadenza primo OdF2" numFmtId="0">
      <sharedItems containsNonDate="0" containsDate="1" containsString="0" containsBlank="1" minDate="2020-11-08T00:00:00" maxDate="2023-10-29T00: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16.507878240744" createdVersion="6" refreshedVersion="6" minRefreshableVersion="3" recordCount="7" xr:uid="{00000000-000A-0000-FFFF-FFFF02000000}">
  <cacheSource type="worksheet">
    <worksheetSource ref="A1:AE1" sheet="PNRR" r:id="rId1"/>
  </cacheSource>
  <cacheFields count="32">
    <cacheField name="Id_iniziativa" numFmtId="0">
      <sharedItems containsString="0" containsBlank="1" containsNumber="1" containsInteger="1" minValue="500" maxValue="500"/>
    </cacheField>
    <cacheField name="Id_PdA" numFmtId="0">
      <sharedItems containsNonDate="0" containsString="0" containsBlank="1"/>
    </cacheField>
    <cacheField name="Area" numFmtId="0">
      <sharedItems containsNonDate="0" containsString="0" containsBlank="1"/>
    </cacheField>
    <cacheField name="ID Masterplan 2021-2022" numFmtId="0">
      <sharedItems containsNonDate="0" containsString="0" containsBlank="1"/>
    </cacheField>
    <cacheField name="Titolo iniziativa" numFmtId="0">
      <sharedItems/>
    </cacheField>
    <cacheField name="Trimestre previsto pubblicazione" numFmtId="0">
      <sharedItems count="3">
        <s v="I Trim 2022"/>
        <s v="II Trim 2022"/>
        <s v="III Trim 2022"/>
      </sharedItems>
    </cacheField>
    <cacheField name="Data effettiva di pubblicazione" numFmtId="165">
      <sharedItems containsNonDate="0" containsString="0" containsBlank="1"/>
    </cacheField>
    <cacheField name="Trimestre previsto aggiudicazione" numFmtId="0">
      <sharedItems/>
    </cacheField>
    <cacheField name="Data effettiva di aggiudicazione" numFmtId="165">
      <sharedItems containsNonDate="0" containsString="0" containsBlank="1"/>
    </cacheField>
    <cacheField name="Trimestre previsto attivazione" numFmtId="0">
      <sharedItems/>
    </cacheField>
    <cacheField name="Data effettiva di attivazione" numFmtId="165">
      <sharedItems containsNonDate="0" containsString="0" containsBlank="1"/>
    </cacheField>
    <cacheField name="Target al 31/12 (Integra)" numFmtId="0">
      <sharedItems containsNonDate="0" containsString="0" containsBlank="1"/>
    </cacheField>
    <cacheField name="Categoria DPCM" numFmtId="0">
      <sharedItems containsNonDate="0" containsString="0" containsBlank="1"/>
    </cacheField>
    <cacheField name="Strumento" numFmtId="0">
      <sharedItems/>
    </cacheField>
    <cacheField name="Scadenza convenzione precedente" numFmtId="166">
      <sharedItems containsNonDate="0" containsString="0" containsBlank="1"/>
    </cacheField>
    <cacheField name="Scadenza primo OdF" numFmtId="166">
      <sharedItems containsNonDate="0" containsString="0" containsBlank="1"/>
    </cacheField>
    <cacheField name="Valore complessivo iniziativa di gara o _x000a_valore convenzione/AQ o AS corrente_x000a_(IVA esclusa)" numFmtId="168">
      <sharedItems containsString="0" containsBlank="1" containsNumber="1" containsInteger="1" minValue="20000000" maxValue="20000000"/>
    </cacheField>
    <cacheField name="Bando per COUNT_x000a_USO DELOITTE" numFmtId="0">
      <sharedItems/>
    </cacheField>
    <cacheField name="Aggiudicazione per COUNT_x000a_USO DELOITTE" numFmtId="0">
      <sharedItems/>
    </cacheField>
    <cacheField name="Attivazione per COUNT_x000a_USO DELOITTE" numFmtId="0">
      <sharedItems/>
    </cacheField>
    <cacheField name="COUNT_x000a_ATTIVAZIONE_x000a_Conv/AQ" numFmtId="0">
      <sharedItems/>
    </cacheField>
    <cacheField name="Note" numFmtId="0">
      <sharedItems containsBlank="1"/>
    </cacheField>
    <cacheField name="RUP" numFmtId="0">
      <sharedItems count="2">
        <s v="Candida Govoni"/>
        <s v="Rossella Galli"/>
      </sharedItems>
    </cacheField>
    <cacheField name="Presidente Commissione" numFmtId="0">
      <sharedItems containsNonDate="0" containsString="0" containsBlank="1"/>
    </cacheField>
    <cacheField name="Funzionario" numFmtId="0">
      <sharedItems containsNonDate="0" containsString="0" containsBlank="1"/>
    </cacheField>
    <cacheField name="Scadenza prima Convenzione" numFmtId="14">
      <sharedItems containsNonDate="0" containsString="0" containsBlank="1"/>
    </cacheField>
    <cacheField name="Scadenza primo OdF2" numFmtId="14">
      <sharedItems containsNonDate="0" containsString="0" containsBlank="1"/>
    </cacheField>
    <cacheField name="Num. Anni di durata della Convenzione" numFmtId="0">
      <sharedItems containsNonDate="0" containsString="0" containsBlank="1"/>
    </cacheField>
    <cacheField name="Nome Direzione Generale / Agenzia richiedente - solo accordi di servizio" numFmtId="0">
      <sharedItems/>
    </cacheField>
    <cacheField name="Trimestre di indizione richiesto dalla Direzione - solo accordi di servizio" numFmtId="0">
      <sharedItems containsNonDate="0" containsString="0" containsBlank="1"/>
    </cacheField>
    <cacheField name="Trimestre di indizione proposto da Intercent-ER - solo accordi di servizio" numFmtId="0">
      <sharedItems/>
    </cacheField>
    <cacheField name="Data ultima inoltro doc. di gara rispetto a trim. indizione proposto da Intercent-ER - solo accordi di servizio"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23.455154166666" createdVersion="6" refreshedVersion="6" minRefreshableVersion="3" recordCount="19" xr:uid="{00000000-000A-0000-FFFF-FFFF03000000}">
  <cacheSource type="worksheet">
    <worksheetSource ref="A1:AB1" sheet="Area ICT" r:id="rId1"/>
  </cacheSource>
  <cacheFields count="32">
    <cacheField name="Id_iniziativa" numFmtId="0">
      <sharedItems containsString="0" containsBlank="1" containsNumber="1" containsInteger="1" minValue="438" maxValue="528"/>
    </cacheField>
    <cacheField name="Id_PdA" numFmtId="0">
      <sharedItems containsBlank="1"/>
    </cacheField>
    <cacheField name="Area" numFmtId="0">
      <sharedItems containsNonDate="0" containsString="0" containsBlank="1"/>
    </cacheField>
    <cacheField name="ID Masterplan" numFmtId="0">
      <sharedItems containsBlank="1"/>
    </cacheField>
    <cacheField name="Titolo iniziativa" numFmtId="0">
      <sharedItems containsBlank="1"/>
    </cacheField>
    <cacheField name="Trimestre previsto pubblicazione" numFmtId="0">
      <sharedItems containsDate="1" containsBlank="1" containsMixedTypes="1" minDate="2021-05-27T00:00:00" maxDate="2021-12-17T00:00:00" count="10">
        <d v="2021-05-27T00:00:00"/>
        <d v="2021-12-16T00:00:00"/>
        <s v="I Trim 2022"/>
        <s v="III Trim 2022"/>
        <s v="IV Trim 2022"/>
        <s v="II Trim 2022"/>
        <m/>
        <s v="I Trim 2023"/>
        <s v="II Trim 2023"/>
        <s v="I Trim 2024"/>
      </sharedItems>
    </cacheField>
    <cacheField name="Data effettiva di pubblicazione" numFmtId="0">
      <sharedItems containsNonDate="0" containsString="0" containsBlank="1"/>
    </cacheField>
    <cacheField name="Trimestre previsto aggiudicazione" numFmtId="0">
      <sharedItems containsDate="1" containsBlank="1" containsMixedTypes="1" minDate="2021-10-22T00:00:00" maxDate="2021-10-23T00:00:00"/>
    </cacheField>
    <cacheField name="Data effettiva di aggiudicazione" numFmtId="0">
      <sharedItems containsNonDate="0" containsString="0" containsBlank="1"/>
    </cacheField>
    <cacheField name="Trimestre previsto attivazione" numFmtId="0">
      <sharedItems containsBlank="1"/>
    </cacheField>
    <cacheField name="Data effettiva di attivazione" numFmtId="0">
      <sharedItems containsNonDate="0" containsString="0" containsBlank="1"/>
    </cacheField>
    <cacheField name="Target al 31/12 (Integra)" numFmtId="0">
      <sharedItems containsBlank="1"/>
    </cacheField>
    <cacheField name="Categoria DPCM" numFmtId="0">
      <sharedItems containsBlank="1"/>
    </cacheField>
    <cacheField name="Strumento" numFmtId="0">
      <sharedItems containsBlank="1"/>
    </cacheField>
    <cacheField name="Scadenza convenzione precedente" numFmtId="14">
      <sharedItems containsNonDate="0" containsDate="1" containsString="0" containsBlank="1" minDate="2021-02-25T00:00:00" maxDate="2021-09-04T00:00:00"/>
    </cacheField>
    <cacheField name="Scadenza primo OdF" numFmtId="14">
      <sharedItems containsNonDate="0" containsDate="1" containsString="0" containsBlank="1" minDate="2022-07-16T00:00:00" maxDate="2026-02-26T00:00:00"/>
    </cacheField>
    <cacheField name="Valore complessivo iniziativa di gara o _x000a_valore convenzione/AQ o AS corrente_x000a_(IVA esclusa)" numFmtId="0">
      <sharedItems containsString="0" containsBlank="1" containsNumber="1" minValue="240000" maxValue="75000000"/>
    </cacheField>
    <cacheField name="Bando per COUNT_x000a_USO DELOITTE" numFmtId="0">
      <sharedItems containsBlank="1"/>
    </cacheField>
    <cacheField name="Aggiudicazione per COUNT_x000a_USO DELOITTE" numFmtId="0">
      <sharedItems containsBlank="1"/>
    </cacheField>
    <cacheField name="Attivazione per COUNT_x000a_USO DELOITTE" numFmtId="0">
      <sharedItems containsBlank="1"/>
    </cacheField>
    <cacheField name="COUNT_x000a_ATTIVAZIONE_x000a_Conv/AQ" numFmtId="0">
      <sharedItems containsBlank="1"/>
    </cacheField>
    <cacheField name="Note" numFmtId="0">
      <sharedItems containsBlank="1"/>
    </cacheField>
    <cacheField name="RUP" numFmtId="0">
      <sharedItems containsBlank="1" count="5">
        <s v="Manuela Giovagnoni"/>
        <s v="Alessia Orsi"/>
        <s v="Gianluca Imperato"/>
        <m/>
        <s v="ICT" u="1"/>
      </sharedItems>
    </cacheField>
    <cacheField name="Presidente Commissione" numFmtId="0">
      <sharedItems containsBlank="1"/>
    </cacheField>
    <cacheField name="Funzionario" numFmtId="0">
      <sharedItems containsBlank="1"/>
    </cacheField>
    <cacheField name="Scadenza prima Convenzione" numFmtId="0">
      <sharedItems containsNonDate="0" containsString="0" containsBlank="1"/>
    </cacheField>
    <cacheField name="Scadenza primo OdF2" numFmtId="0">
      <sharedItems containsNonDate="0" containsString="0" containsBlank="1"/>
    </cacheField>
    <cacheField name="Num. Anni di durata della Convenzione" numFmtId="0">
      <sharedItems containsBlank="1"/>
    </cacheField>
    <cacheField name="Nome Direzione Generale / Agenzia richiedente - solo accordi di servizio" numFmtId="0">
      <sharedItems containsBlank="1"/>
    </cacheField>
    <cacheField name="Trimestre di indizione richiesto dalla Direzione - solo accordi di servizio" numFmtId="0">
      <sharedItems containsNonDate="0" containsString="0" containsBlank="1"/>
    </cacheField>
    <cacheField name="Trimestre di indizione proposto da Intercent-ER - solo accordi di servizio" numFmtId="0">
      <sharedItems containsBlank="1"/>
    </cacheField>
    <cacheField name="Data ultima inoltro doc. di gara rispetto a trimestre di indizione proposto da Intercent-ER - solo accordi di servizio" numFmtId="0">
      <sharedItems containsBlank="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ore" refreshedDate="44623.471138657405" createdVersion="6" refreshedVersion="6" minRefreshableVersion="3" recordCount="15" xr:uid="{00000000-000A-0000-FFFF-FFFF04000000}">
  <cacheSource type="worksheet">
    <worksheetSource ref="A1:X1" sheet="Area Farmaci e Vaccini" r:id="rId1"/>
  </cacheSource>
  <cacheFields count="27">
    <cacheField name="Id_iniziativa" numFmtId="0">
      <sharedItems containsString="0" containsBlank="1" containsNumber="1" containsInteger="1" minValue="478" maxValue="537"/>
    </cacheField>
    <cacheField name="Id_PdA" numFmtId="0">
      <sharedItems containsNonDate="0" containsString="0" containsBlank="1"/>
    </cacheField>
    <cacheField name="Area" numFmtId="0">
      <sharedItems containsNonDate="0" containsString="0" containsBlank="1"/>
    </cacheField>
    <cacheField name="ID Masterplan" numFmtId="0">
      <sharedItems containsBlank="1"/>
    </cacheField>
    <cacheField name="Titolo iniziativa" numFmtId="0">
      <sharedItems/>
    </cacheField>
    <cacheField name="Trimestre previsto pubblicazione" numFmtId="0">
      <sharedItems containsDate="1" containsMixedTypes="1" minDate="2021-08-17T00:00:00" maxDate="2021-12-23T00:00:00" count="9">
        <d v="2021-11-30T00:00:00"/>
        <d v="2021-08-17T00:00:00"/>
        <d v="2021-12-22T00:00:00"/>
        <d v="2021-12-03T00:00:00"/>
        <d v="2021-12-07T00:00:00"/>
        <s v="II Trim 2022"/>
        <s v="IV Trim 2022"/>
        <s v="I Trim 2022"/>
        <s v="I Trim 2023"/>
      </sharedItems>
    </cacheField>
    <cacheField name="Data effettiva di pubblicazione" numFmtId="165">
      <sharedItems containsNonDate="0" containsString="0" containsBlank="1"/>
    </cacheField>
    <cacheField name="Trimestre previsto aggiudicazione" numFmtId="0">
      <sharedItems containsDate="1" containsMixedTypes="1" minDate="2021-10-26T00:00:00" maxDate="2021-12-31T00:00:00"/>
    </cacheField>
    <cacheField name="Data effettiva di aggiudicazione" numFmtId="165">
      <sharedItems containsNonDate="0" containsString="0" containsBlank="1"/>
    </cacheField>
    <cacheField name="Trimestre previsto attivazione" numFmtId="0">
      <sharedItems/>
    </cacheField>
    <cacheField name="Data effettiva di attivazione" numFmtId="165">
      <sharedItems containsNonDate="0" containsString="0" containsBlank="1"/>
    </cacheField>
    <cacheField name="Target al 31/12 (Integra)" numFmtId="0">
      <sharedItems containsBlank="1"/>
    </cacheField>
    <cacheField name="Categoria DPCM" numFmtId="0">
      <sharedItems/>
    </cacheField>
    <cacheField name="Strumento" numFmtId="0">
      <sharedItems/>
    </cacheField>
    <cacheField name="Scadenza convenzione precedente" numFmtId="0">
      <sharedItems containsNonDate="0" containsString="0" containsBlank="1"/>
    </cacheField>
    <cacheField name="Scadenza primo OdF" numFmtId="0">
      <sharedItems containsNonDate="0" containsString="0" containsBlank="1"/>
    </cacheField>
    <cacheField name="Valore complessivo iniziativa di gara o _x000a_valore convenzione/AQ o AS corrente_x000a_(IVA esclusa)" numFmtId="0">
      <sharedItems containsNonDate="0" containsString="0" containsBlank="1"/>
    </cacheField>
    <cacheField name="Bando per COUNT_x000a_USO DELOITTE" numFmtId="0">
      <sharedItems/>
    </cacheField>
    <cacheField name="Aggiudicazione per COUNT_x000a_USO DELOITTE" numFmtId="0">
      <sharedItems/>
    </cacheField>
    <cacheField name="Attivazione per COUNT_x000a_USO DELOITTE" numFmtId="0">
      <sharedItems/>
    </cacheField>
    <cacheField name="COUNT_x000a_ATTIVAZIONE_x000a_Conv/AQ" numFmtId="0">
      <sharedItems/>
    </cacheField>
    <cacheField name="Note" numFmtId="0">
      <sharedItems containsBlank="1"/>
    </cacheField>
    <cacheField name="RUP" numFmtId="0">
      <sharedItems containsBlank="1" count="3">
        <s v="Luigi Picardi"/>
        <s v="Alessia Pasqualini"/>
        <m u="1"/>
      </sharedItems>
    </cacheField>
    <cacheField name="Presidente Commissione" numFmtId="0">
      <sharedItems containsNonDate="0" containsString="0" containsBlank="1"/>
    </cacheField>
    <cacheField name="Funzionario" numFmtId="0">
      <sharedItems containsBlank="1"/>
    </cacheField>
    <cacheField name="Scadenza prima Convenzione" numFmtId="0">
      <sharedItems containsNonDate="0" containsString="0" containsBlank="1"/>
    </cacheField>
    <cacheField name="Scadenza primo OdF2" numFmtId="0">
      <sharedItems containsNonDate="0" containsString="0" containsBlank="1"/>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2"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I3:K6" firstHeaderRow="0" firstDataRow="1" firstDataCol="1" rowPageCount="1" colPageCount="1"/>
  <pivotFields count="27">
    <pivotField showAll="0"/>
    <pivotField showAll="0"/>
    <pivotField showAll="0"/>
    <pivotField showAll="0"/>
    <pivotField dataField="1" showAll="0"/>
    <pivotField axis="axisPage" multipleItemSelectionAllowed="1" showAll="0">
      <items count="10">
        <item x="7"/>
        <item h="1" x="8"/>
        <item x="5"/>
        <item x="6"/>
        <item h="1" x="1"/>
        <item h="1" x="0"/>
        <item h="1" x="3"/>
        <item h="1" x="4"/>
        <item h="1" x="2"/>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4">
        <item x="1"/>
        <item x="0"/>
        <item m="1" x="2"/>
        <item t="default"/>
      </items>
    </pivotField>
    <pivotField showAll="0"/>
    <pivotField showAll="0"/>
    <pivotField showAll="0"/>
    <pivotField showAll="0"/>
  </pivotFields>
  <rowFields count="1">
    <field x="22"/>
  </rowFields>
  <rowItems count="3">
    <i>
      <x/>
    </i>
    <i>
      <x v="1"/>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2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PivotTable9"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M3:O7" firstHeaderRow="0" firstDataRow="1" firstDataCol="1" rowPageCount="1" colPageCount="1"/>
  <pivotFields count="32">
    <pivotField showAll="0"/>
    <pivotField showAll="0"/>
    <pivotField showAll="0"/>
    <pivotField showAll="0"/>
    <pivotField dataField="1" showAll="0"/>
    <pivotField axis="axisPage" multipleItemSelectionAllowed="1" showAll="0">
      <items count="11">
        <item x="2"/>
        <item h="1" x="7"/>
        <item h="1" x="9"/>
        <item x="5"/>
        <item h="1" x="8"/>
        <item x="3"/>
        <item x="4"/>
        <item h="1" x="0"/>
        <item h="1" x="1"/>
        <item h="1" x="6"/>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6">
        <item m="1" x="4"/>
        <item x="0"/>
        <item x="3"/>
        <item x="1"/>
        <item x="2"/>
        <item t="default"/>
      </items>
    </pivotField>
    <pivotField showAll="0"/>
    <pivotField showAll="0"/>
    <pivotField showAll="0"/>
    <pivotField showAll="0"/>
    <pivotField showAll="0"/>
    <pivotField showAll="0"/>
    <pivotField showAll="0"/>
    <pivotField showAll="0"/>
    <pivotField showAll="0"/>
  </pivotFields>
  <rowFields count="1">
    <field x="22"/>
  </rowFields>
  <rowItems count="4">
    <i>
      <x v="1"/>
    </i>
    <i>
      <x v="3"/>
    </i>
    <i>
      <x v="4"/>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2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PivotTable7"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3:G7" firstHeaderRow="0" firstDataRow="1" firstDataCol="1" rowPageCount="1" colPageCount="1"/>
  <pivotFields count="27">
    <pivotField showAll="0"/>
    <pivotField showAll="0"/>
    <pivotField showAll="0"/>
    <pivotField showAll="0"/>
    <pivotField dataField="1" showAll="0"/>
    <pivotField axis="axisPage" multipleItemSelectionAllowed="1" showAll="0">
      <items count="12">
        <item x="9"/>
        <item h="1" x="10"/>
        <item x="4"/>
        <item h="1" x="8"/>
        <item x="5"/>
        <item x="6"/>
        <item x="7"/>
        <item h="1" x="1"/>
        <item h="1" x="0"/>
        <item h="1" x="3"/>
        <item h="1" x="2"/>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5">
        <item x="2"/>
        <item x="1"/>
        <item x="0"/>
        <item x="3"/>
        <item t="default"/>
      </items>
    </pivotField>
    <pivotField showAll="0"/>
    <pivotField showAll="0"/>
    <pivotField showAll="0"/>
    <pivotField showAll="0"/>
  </pivotFields>
  <rowFields count="1">
    <field x="22"/>
  </rowFields>
  <rowItems count="4">
    <i>
      <x/>
    </i>
    <i>
      <x v="2"/>
    </i>
    <i>
      <x v="3"/>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2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DPCM e Spesa comune">
  <location ref="A3:C18" firstHeaderRow="0" firstDataRow="1" firstDataCol="1" rowPageCount="1" colPageCount="1"/>
  <pivotFields count="32">
    <pivotField showAll="0"/>
    <pivotField showAll="0"/>
    <pivotField showAll="0"/>
    <pivotField showAll="0"/>
    <pivotField dataField="1" showAll="0"/>
    <pivotField axis="axisPage" multipleItemSelectionAllowed="1" showAll="0">
      <items count="17">
        <item x="8"/>
        <item x="7"/>
        <item x="10"/>
        <item x="9"/>
        <item h="1" x="11"/>
        <item h="1" x="13"/>
        <item h="1" x="15"/>
        <item h="1" x="0"/>
        <item h="1" x="1"/>
        <item h="1" x="2"/>
        <item h="1" x="3"/>
        <item h="1" x="4"/>
        <item h="1" x="5"/>
        <item h="1" x="6"/>
        <item h="1" x="12"/>
        <item h="1" x="14"/>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sortType="ascending">
      <items count="21">
        <item x="5"/>
        <item x="3"/>
        <item x="8"/>
        <item x="11"/>
        <item x="2"/>
        <item m="1" x="16"/>
        <item x="0"/>
        <item m="1" x="19"/>
        <item x="10"/>
        <item x="9"/>
        <item x="1"/>
        <item m="1" x="18"/>
        <item x="14"/>
        <item x="6"/>
        <item x="4"/>
        <item m="1" x="17"/>
        <item x="12"/>
        <item m="1" x="15"/>
        <item x="7"/>
        <item x="13"/>
        <item t="default"/>
      </items>
    </pivotField>
    <pivotField showAll="0"/>
    <pivotField showAll="0"/>
    <pivotField showAll="0"/>
    <pivotField showAll="0"/>
    <pivotField showAll="0"/>
    <pivotField showAll="0"/>
    <pivotField showAll="0"/>
    <pivotField showAll="0"/>
    <pivotField showAll="0"/>
  </pivotFields>
  <rowFields count="1">
    <field x="22"/>
  </rowFields>
  <rowItems count="15">
    <i>
      <x/>
    </i>
    <i>
      <x v="1"/>
    </i>
    <i>
      <x v="2"/>
    </i>
    <i>
      <x v="3"/>
    </i>
    <i>
      <x v="4"/>
    </i>
    <i>
      <x v="6"/>
    </i>
    <i>
      <x v="8"/>
    </i>
    <i>
      <x v="9"/>
    </i>
    <i>
      <x v="10"/>
    </i>
    <i>
      <x v="12"/>
    </i>
    <i>
      <x v="13"/>
    </i>
    <i>
      <x v="14"/>
    </i>
    <i>
      <x v="16"/>
    </i>
    <i>
      <x v="18"/>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30" baseItem="0" numFmtId="44"/>
  </dataFields>
  <formats count="1">
    <format dxfId="16">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10"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Q3:S6" firstHeaderRow="0" firstDataRow="1" firstDataCol="1" rowPageCount="1" colPageCount="1"/>
  <pivotFields count="32">
    <pivotField showAll="0"/>
    <pivotField showAll="0"/>
    <pivotField showAll="0"/>
    <pivotField showAll="0"/>
    <pivotField dataField="1" showAll="0"/>
    <pivotField axis="axisPage" multipleItemSelectionAllowed="1"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3">
        <item x="0"/>
        <item x="1"/>
        <item t="default"/>
      </items>
    </pivotField>
    <pivotField showAll="0"/>
    <pivotField showAll="0"/>
    <pivotField showAll="0"/>
    <pivotField showAll="0"/>
    <pivotField showAll="0"/>
    <pivotField showAll="0"/>
    <pivotField showAll="0"/>
    <pivotField showAll="0"/>
    <pivotField showAll="0"/>
  </pivotFields>
  <rowFields count="1">
    <field x="22"/>
  </rowFields>
  <rowItems count="3">
    <i>
      <x/>
    </i>
    <i>
      <x v="1"/>
    </i>
    <i t="grand">
      <x/>
    </i>
  </rowItems>
  <colFields count="1">
    <field x="-2"/>
  </colFields>
  <colItems count="2">
    <i>
      <x/>
    </i>
    <i i="1">
      <x v="1"/>
    </i>
  </colItems>
  <pageFields count="1">
    <pageField fld="5" hier="-1"/>
  </pageFields>
  <dataFields count="2">
    <dataField name="Count of Titolo iniziativa" fld="4" subtotal="count" baseField="0" baseItem="0"/>
    <dataField name="Sum of Valore complessivo iniziativa di gara o " fld="16" baseField="2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customProperty" Target="../customProperty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intercenter.regione.emilia-romagna.it/servizi-pa/convenzioni/convenzioni-attive/2025/mezzi-di-contrasto-radiofarmaci-e-sorgenti-radioattive-2025-2026/mezzi-di-contrasto-radiofarmaci-e-sorgenti-radioattive-2025-2026" TargetMode="External"/><Relationship Id="rId13" Type="http://schemas.openxmlformats.org/officeDocument/2006/relationships/hyperlink" Target="https://intercenter.regione.emilia-romagna.it/servizi-pa/convenzioni/convenzioni-attive/2025/ossigenoterapia-e-ventiloterapia-3/service-di-ossigenoterapia-e-ventiloterapia-domiciliare-e-dispositivi-medici-per-ginnastica-respiratoria-3" TargetMode="External"/><Relationship Id="rId18" Type="http://schemas.openxmlformats.org/officeDocument/2006/relationships/hyperlink" Target="https://intercenter.regione.emilia-romagna.it/servizi-pa/convenzioni/convenzioni-attive/2025/energia-elettrica-19/energia-elettrica-19" TargetMode="External"/><Relationship Id="rId3" Type="http://schemas.openxmlformats.org/officeDocument/2006/relationships/hyperlink" Target="https://intercenter.regione.emilia-romagna.it/servizi-pa/convenzioni/convenzioni-attive/2025/lenti-e-materiale-viscoelastico-4/lenti-intraoculari-e-materiale-viscoelastico-4&#249;" TargetMode="External"/><Relationship Id="rId21" Type="http://schemas.openxmlformats.org/officeDocument/2006/relationships/hyperlink" Target="https://intercenter.regione.emilia-romagna.it/servizi-pa/convenzioni/convenzioni-attive/2025/vaccini-antinfluenzali-2025-2026/vaccini-antinfluenzali-2025-2026" TargetMode="External"/><Relationship Id="rId7" Type="http://schemas.openxmlformats.org/officeDocument/2006/relationships/hyperlink" Target="https://intercenter.regione.emilia-romagna.it/servizi-pa/convenzioni/convenzioni-attive/2025/materiale-di-consumo-compatibile-con-piattaforme-da-vinci/accessori-e-materiale-di-consumo-compatibili-con-le-piattaforme-da-vinci-in-dotazione-alle-aziende-sanitarie-della-rer-escusivi" TargetMode="External"/><Relationship Id="rId12" Type="http://schemas.openxmlformats.org/officeDocument/2006/relationships/hyperlink" Target="https://intercenter.regione.emilia-romagna.it/servizi-pa/convenzioni/convenzioni-attive/2025/vaccino-qdenga-2025-2028/vaccino-qdenga-2025-2028" TargetMode="External"/><Relationship Id="rId17" Type="http://schemas.openxmlformats.org/officeDocument/2006/relationships/hyperlink" Target="https://intercenter.regione.emilia-romagna.it/servizi-pa/convenzioni/convenzioni-attive/2025/terapia-a-pressione-negativa-2/terapia-a-pressione-negativa-per-il-trattamento-di-lesioni-cutanee-2" TargetMode="External"/><Relationship Id="rId2" Type="http://schemas.openxmlformats.org/officeDocument/2006/relationships/hyperlink" Target="https://intercenter.regione.emilia-romagna.it/servizi-pa/convenzioni/convenzioni-attive/2025/dm-per-emodinamica-esclusi-stent-2-seconda-edizione/dispositivi-medici-per-emodinamica-esclusi-stent-2-seconda-tranche" TargetMode="External"/><Relationship Id="rId16" Type="http://schemas.openxmlformats.org/officeDocument/2006/relationships/hyperlink" Target="https://intercenter.regione.emilia-romagna.it/servizi-pa/convenzioni/convenzioni-attive/2025/dispositivi-a-ultrasuoni-e-a-radiofrequenza-3-1/dispositivi-a-ultrasuoni-e-a-radiofrequenza-per-la-coagulazione-vasale-e-la-dissezione-tessutale-3" TargetMode="External"/><Relationship Id="rId20" Type="http://schemas.openxmlformats.org/officeDocument/2006/relationships/hyperlink" Target="https://intercenter.regione.emilia-romagna.it/servizi-pa/convenzioni/convenzioni-attive/2025/abbonamenti-annuali-agevolati-tper-2025-2026/abbonamenti-annuali-agevolati-tper-2025-2026" TargetMode="External"/><Relationship Id="rId1" Type="http://schemas.openxmlformats.org/officeDocument/2006/relationships/hyperlink" Target="https://intercenter.regione.emilia-romagna.it/servizi-pa/convenzioni/convenzioni-attive/2025/servizio-di-pulizia-disinfezione-ambientale-ed-altri-servizi-per-l2019azienda-usl-di-bologna-a-ridotto-impatto-ambientale-2/servizio-di-pulizia-disinfezione-ambientale-ed-altri-servizi-per-l2019azienda-usl-di-bologna-a-ridotto-impatto-ambientale" TargetMode="External"/><Relationship Id="rId6" Type="http://schemas.openxmlformats.org/officeDocument/2006/relationships/hyperlink" Target="https://intercenter.regione.emilia-romagna.it/servizi-pa/convenzioni/convenzioni-attive/2025/sistemi-di-monitoraggio-del-glucosio/acquisto-di-sistemi-di-monitoraggio-del-glucosio" TargetMode="External"/><Relationship Id="rId11" Type="http://schemas.openxmlformats.org/officeDocument/2006/relationships/hyperlink" Target="https://intercenter.regione.emilia-romagna.it/servizi-pa/convenzioni/convenzioni-attive/2025/medicinali-2025-2027-2/medicinali-2025-2027-2" TargetMode="External"/><Relationship Id="rId5" Type="http://schemas.openxmlformats.org/officeDocument/2006/relationships/hyperlink" Target="https://intercenter.regione.emilia-romagna.it/servizi-pa/convenzioni/convenzioni-attive/2025/autoambulanze-4/fornitura-in-acquisto-di-autoambulanze-e-automediche-per-le-aziende-sanitarie" TargetMode="External"/><Relationship Id="rId15" Type="http://schemas.openxmlformats.org/officeDocument/2006/relationships/hyperlink" Target="https://intercenter.regione.emilia-romagna.it/servizi-pa/convenzioni/convenzioni-attive/2025/ausili-per-la-mobilita-dei-disabili-2" TargetMode="External"/><Relationship Id="rId10" Type="http://schemas.openxmlformats.org/officeDocument/2006/relationships/hyperlink" Target="https://intercenter.regione.emilia-romagna.it/servizi-pa/convenzioni/convenzioni-attive/2025/servizi-di-progettazione-realizzazione-e-gestione-delle-prove-relative-alle-procedure-concorsuali/servizi-di-progettazione-realizzazione-e-gestione-delle-prove-relative-alle-procedure-concorsuali-delle-amministrazioni-del-territorio-regionale" TargetMode="External"/><Relationship Id="rId19" Type="http://schemas.openxmlformats.org/officeDocument/2006/relationships/hyperlink" Target="https://intercenter.regione.emilia-romagna.it/servizi-pa/convenzioni/convenzioni-attive/2025/gas-naturale-22/gas-naturale-22" TargetMode="External"/><Relationship Id="rId4" Type="http://schemas.openxmlformats.org/officeDocument/2006/relationships/hyperlink" Target="https://intercenter.regione.emilia-romagna.it/servizi-pa/convenzioni/convenzioni-attive/2025/noleggio-fotocopiatrici-8/noleggio-fotocopiatrici-8" TargetMode="External"/><Relationship Id="rId9" Type="http://schemas.openxmlformats.org/officeDocument/2006/relationships/hyperlink" Target="https://intercenter.regione.emilia-romagna.it/servizi-pa/convenzioni/convenzioni-attive/2025/vaccini-vari-25-28/vaccini-vari-a-uso-umano-2025-2028-esclusivi" TargetMode="External"/><Relationship Id="rId14" Type="http://schemas.openxmlformats.org/officeDocument/2006/relationships/hyperlink" Target="https://intercenter.regione.emilia-romagna.it/servizi-pa/convenzioni/convenzioni-attive/2025/ausili-per-incontinenza-e-assorbenza-ospedalieri-a-ridotto-impatto-ambientale-4/ausili-per-incontinenza-e-assorbenza-ospedalieri-a-minor-impatto-ambientale-4" TargetMode="External"/><Relationship Id="rId22" Type="http://schemas.openxmlformats.org/officeDocument/2006/relationships/hyperlink" Target="https://intercenter.regione.emilia-romagna.it/servizi-pa/convenzioni/convenzioni-attive/2025/medicinali-beyfortus-mounjaro-awiq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8"/>
  <sheetViews>
    <sheetView zoomScale="90" zoomScaleNormal="90" workbookViewId="0">
      <selection activeCell="A3" sqref="A3"/>
    </sheetView>
  </sheetViews>
  <sheetFormatPr defaultRowHeight="14.4" x14ac:dyDescent="0.3"/>
  <cols>
    <col min="1" max="1" width="29.5546875" customWidth="1"/>
    <col min="2" max="2" width="22.44140625" bestFit="1" customWidth="1"/>
    <col min="3" max="3" width="42" bestFit="1" customWidth="1"/>
    <col min="4" max="4" width="3.44140625" customWidth="1"/>
    <col min="5" max="5" width="29.5546875" customWidth="1"/>
    <col min="6" max="6" width="22.44140625" customWidth="1"/>
    <col min="7" max="7" width="42" style="18" customWidth="1"/>
    <col min="8" max="8" width="6.5546875" customWidth="1"/>
    <col min="9" max="9" width="29.5546875" customWidth="1"/>
    <col min="10" max="10" width="22.44140625" customWidth="1"/>
    <col min="11" max="11" width="42" customWidth="1"/>
    <col min="12" max="12" width="7.5546875" customWidth="1"/>
    <col min="13" max="13" width="22.44140625" customWidth="1"/>
    <col min="14" max="14" width="42" customWidth="1"/>
    <col min="15" max="15" width="15.5546875" customWidth="1"/>
    <col min="16" max="16" width="29.5546875" customWidth="1"/>
    <col min="17" max="17" width="22.44140625" customWidth="1"/>
    <col min="18" max="18" width="42" style="18" customWidth="1"/>
    <col min="19" max="20" width="29.5546875" customWidth="1"/>
    <col min="21" max="21" width="22.44140625" customWidth="1"/>
    <col min="22" max="22" width="42" style="18" customWidth="1"/>
    <col min="23" max="23" width="22.33203125" bestFit="1" customWidth="1"/>
    <col min="24" max="24" width="86.44140625" bestFit="1" customWidth="1"/>
  </cols>
  <sheetData>
    <row r="1" spans="1:22" x14ac:dyDescent="0.3">
      <c r="A1" s="6" t="s">
        <v>9</v>
      </c>
      <c r="B1" t="s">
        <v>10</v>
      </c>
      <c r="E1" s="6" t="s">
        <v>9</v>
      </c>
      <c r="F1" t="s">
        <v>10</v>
      </c>
      <c r="I1" s="6" t="s">
        <v>9</v>
      </c>
      <c r="J1" t="s">
        <v>10</v>
      </c>
      <c r="M1" s="6" t="s">
        <v>9</v>
      </c>
      <c r="N1" t="s">
        <v>10</v>
      </c>
      <c r="O1" s="18"/>
      <c r="Q1" s="6" t="s">
        <v>9</v>
      </c>
      <c r="R1" t="s">
        <v>11</v>
      </c>
      <c r="S1" s="18"/>
      <c r="V1"/>
    </row>
    <row r="2" spans="1:22" x14ac:dyDescent="0.3">
      <c r="O2" s="18"/>
      <c r="R2"/>
      <c r="S2" s="18"/>
      <c r="V2"/>
    </row>
    <row r="3" spans="1:22" x14ac:dyDescent="0.3">
      <c r="A3" s="6" t="s">
        <v>12</v>
      </c>
      <c r="B3" t="s">
        <v>13</v>
      </c>
      <c r="C3" t="s">
        <v>14</v>
      </c>
      <c r="E3" s="6" t="s">
        <v>15</v>
      </c>
      <c r="F3" t="s">
        <v>13</v>
      </c>
      <c r="G3" t="s">
        <v>14</v>
      </c>
      <c r="I3" s="6" t="s">
        <v>15</v>
      </c>
      <c r="J3" t="s">
        <v>13</v>
      </c>
      <c r="K3" t="s">
        <v>14</v>
      </c>
      <c r="M3" s="6" t="s">
        <v>15</v>
      </c>
      <c r="N3" t="s">
        <v>13</v>
      </c>
      <c r="O3" t="s">
        <v>14</v>
      </c>
      <c r="Q3" s="6" t="s">
        <v>15</v>
      </c>
      <c r="R3" t="s">
        <v>13</v>
      </c>
      <c r="S3" t="s">
        <v>14</v>
      </c>
      <c r="V3"/>
    </row>
    <row r="4" spans="1:22" x14ac:dyDescent="0.3">
      <c r="A4" s="7" t="s">
        <v>16</v>
      </c>
      <c r="B4">
        <v>2</v>
      </c>
      <c r="C4" s="8">
        <v>5230327.87</v>
      </c>
      <c r="E4" s="7" t="s">
        <v>17</v>
      </c>
      <c r="F4">
        <v>2</v>
      </c>
      <c r="G4"/>
      <c r="I4" s="7" t="s">
        <v>18</v>
      </c>
      <c r="J4">
        <v>4</v>
      </c>
      <c r="M4" s="7" t="s">
        <v>19</v>
      </c>
      <c r="N4">
        <v>6</v>
      </c>
      <c r="O4">
        <v>24693291.310000002</v>
      </c>
      <c r="Q4" s="7" t="s">
        <v>20</v>
      </c>
      <c r="R4">
        <v>1</v>
      </c>
      <c r="S4">
        <v>20000000</v>
      </c>
      <c r="V4"/>
    </row>
    <row r="5" spans="1:22" x14ac:dyDescent="0.3">
      <c r="A5" s="7" t="s">
        <v>21</v>
      </c>
      <c r="B5">
        <v>3</v>
      </c>
      <c r="C5" s="8">
        <v>23300000</v>
      </c>
      <c r="E5" s="7" t="s">
        <v>22</v>
      </c>
      <c r="F5">
        <v>2</v>
      </c>
      <c r="G5">
        <v>17100000</v>
      </c>
      <c r="I5" s="7" t="s">
        <v>23</v>
      </c>
      <c r="J5">
        <v>4</v>
      </c>
      <c r="M5" s="7" t="s">
        <v>24</v>
      </c>
      <c r="N5">
        <v>1</v>
      </c>
      <c r="O5">
        <v>60000000</v>
      </c>
      <c r="Q5" s="7" t="s">
        <v>25</v>
      </c>
      <c r="R5">
        <v>6</v>
      </c>
      <c r="V5"/>
    </row>
    <row r="6" spans="1:22" x14ac:dyDescent="0.3">
      <c r="A6" s="7" t="s">
        <v>26</v>
      </c>
      <c r="B6">
        <v>1</v>
      </c>
      <c r="C6" s="8">
        <v>400000</v>
      </c>
      <c r="E6" s="7" t="s">
        <v>27</v>
      </c>
      <c r="F6">
        <v>4</v>
      </c>
      <c r="G6">
        <v>63456500</v>
      </c>
      <c r="I6" s="7" t="s">
        <v>28</v>
      </c>
      <c r="J6">
        <v>8</v>
      </c>
      <c r="M6" s="7" t="s">
        <v>29</v>
      </c>
      <c r="N6">
        <v>4</v>
      </c>
      <c r="O6">
        <v>73440000</v>
      </c>
      <c r="Q6" s="7" t="s">
        <v>28</v>
      </c>
      <c r="R6">
        <v>7</v>
      </c>
      <c r="S6">
        <v>20000000</v>
      </c>
      <c r="V6"/>
    </row>
    <row r="7" spans="1:22" x14ac:dyDescent="0.3">
      <c r="A7" s="7" t="s">
        <v>20</v>
      </c>
      <c r="B7">
        <v>1</v>
      </c>
      <c r="C7" s="8">
        <v>19700000</v>
      </c>
      <c r="E7" s="7" t="s">
        <v>28</v>
      </c>
      <c r="F7">
        <v>8</v>
      </c>
      <c r="G7">
        <v>80556500</v>
      </c>
      <c r="M7" s="7" t="s">
        <v>28</v>
      </c>
      <c r="N7">
        <v>11</v>
      </c>
      <c r="O7">
        <v>158133291.31</v>
      </c>
      <c r="R7"/>
      <c r="S7" s="18"/>
      <c r="V7"/>
    </row>
    <row r="8" spans="1:22" x14ac:dyDescent="0.3">
      <c r="A8" s="7" t="s">
        <v>30</v>
      </c>
      <c r="B8">
        <v>5</v>
      </c>
      <c r="C8" s="8">
        <v>422500000</v>
      </c>
      <c r="G8"/>
      <c r="O8" s="18"/>
      <c r="R8"/>
      <c r="S8" s="18"/>
      <c r="V8"/>
    </row>
    <row r="9" spans="1:22" x14ac:dyDescent="0.3">
      <c r="A9" s="7" t="s">
        <v>31</v>
      </c>
      <c r="B9">
        <v>6</v>
      </c>
      <c r="C9" s="8">
        <v>73700000</v>
      </c>
      <c r="O9" s="18"/>
      <c r="R9"/>
      <c r="S9" s="18"/>
      <c r="V9"/>
    </row>
    <row r="10" spans="1:22" x14ac:dyDescent="0.3">
      <c r="A10" s="7" t="s">
        <v>32</v>
      </c>
      <c r="B10">
        <v>1</v>
      </c>
      <c r="C10" s="8">
        <v>2500000</v>
      </c>
    </row>
    <row r="11" spans="1:22" x14ac:dyDescent="0.3">
      <c r="A11" s="7" t="s">
        <v>33</v>
      </c>
      <c r="B11">
        <v>1</v>
      </c>
      <c r="C11" s="8">
        <v>5000000</v>
      </c>
    </row>
    <row r="12" spans="1:22" x14ac:dyDescent="0.3">
      <c r="A12" s="7" t="s">
        <v>34</v>
      </c>
      <c r="B12">
        <v>6</v>
      </c>
      <c r="C12" s="8">
        <v>87495000</v>
      </c>
    </row>
    <row r="13" spans="1:22" x14ac:dyDescent="0.3">
      <c r="A13" s="7" t="s">
        <v>35</v>
      </c>
      <c r="B13">
        <v>5</v>
      </c>
      <c r="C13" s="8"/>
    </row>
    <row r="14" spans="1:22" x14ac:dyDescent="0.3">
      <c r="A14" s="7" t="s">
        <v>36</v>
      </c>
      <c r="B14">
        <v>1</v>
      </c>
      <c r="C14" s="8">
        <v>245000</v>
      </c>
    </row>
    <row r="15" spans="1:22" x14ac:dyDescent="0.3">
      <c r="A15" s="7" t="s">
        <v>25</v>
      </c>
      <c r="B15">
        <v>2</v>
      </c>
      <c r="C15" s="8">
        <v>50800000</v>
      </c>
    </row>
    <row r="16" spans="1:22" x14ac:dyDescent="0.3">
      <c r="A16" s="7" t="s">
        <v>37</v>
      </c>
      <c r="B16">
        <v>1</v>
      </c>
      <c r="C16" s="8">
        <v>276000</v>
      </c>
    </row>
    <row r="17" spans="1:3" x14ac:dyDescent="0.3">
      <c r="A17" s="7" t="s">
        <v>38</v>
      </c>
      <c r="B17">
        <v>1</v>
      </c>
      <c r="C17" s="8">
        <v>415000</v>
      </c>
    </row>
    <row r="18" spans="1:3" x14ac:dyDescent="0.3">
      <c r="A18" s="7" t="s">
        <v>28</v>
      </c>
      <c r="B18">
        <v>36</v>
      </c>
      <c r="C18" s="8">
        <v>691561327.87</v>
      </c>
    </row>
  </sheetData>
  <pageMargins left="0.7" right="0.7" top="0.75" bottom="0.75" header="0.3" footer="0.3"/>
  <pageSetup orientation="portrait" r:id="rId6"/>
  <customProperties>
    <customPr name="_pios_id" r:id="rId7"/>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showGridLines="0" workbookViewId="0">
      <pane ySplit="1" topLeftCell="A2" activePane="bottomLeft" state="frozen"/>
      <selection pane="bottomLeft" activeCell="C3" sqref="C3"/>
    </sheetView>
  </sheetViews>
  <sheetFormatPr defaultColWidth="8.5546875" defaultRowHeight="14.4" x14ac:dyDescent="0.3"/>
  <cols>
    <col min="1" max="1" width="21.44140625" customWidth="1"/>
    <col min="2" max="2" width="36.44140625" customWidth="1"/>
    <col min="3" max="3" width="14.33203125" customWidth="1"/>
    <col min="4" max="4" width="18.44140625" customWidth="1"/>
  </cols>
  <sheetData>
    <row r="1" spans="1:4" ht="28.5" customHeight="1" x14ac:dyDescent="0.3">
      <c r="A1" s="9" t="s">
        <v>39</v>
      </c>
      <c r="B1" s="9" t="s">
        <v>40</v>
      </c>
      <c r="C1" s="9" t="s">
        <v>41</v>
      </c>
      <c r="D1" s="9" t="s">
        <v>42</v>
      </c>
    </row>
    <row r="2" spans="1:4" ht="21.6" customHeight="1" x14ac:dyDescent="0.3">
      <c r="A2" s="10" t="s">
        <v>12</v>
      </c>
      <c r="B2" s="5" t="s">
        <v>16</v>
      </c>
      <c r="C2" s="3">
        <f>VLOOKUP(B2,Sheet2!A3:C18,2,FALSE)</f>
        <v>2</v>
      </c>
      <c r="D2" s="12">
        <f>VLOOKUP(B2,Sheet2!A3:C18,3,FALSE)</f>
        <v>5230327.87</v>
      </c>
    </row>
    <row r="3" spans="1:4" s="1" customFormat="1" ht="18" customHeight="1" x14ac:dyDescent="0.3">
      <c r="A3" s="10" t="s">
        <v>12</v>
      </c>
      <c r="B3" s="5" t="s">
        <v>21</v>
      </c>
      <c r="C3" s="3">
        <f>VLOOKUP(B3,Sheet2!A4:C19,2,FALSE)</f>
        <v>3</v>
      </c>
      <c r="D3" s="12">
        <f>VLOOKUP(B3,Sheet2!A4:C19,3,FALSE)</f>
        <v>23300000</v>
      </c>
    </row>
    <row r="4" spans="1:4" s="1" customFormat="1" ht="18" customHeight="1" x14ac:dyDescent="0.3">
      <c r="A4" s="10" t="s">
        <v>12</v>
      </c>
      <c r="B4" s="5" t="s">
        <v>26</v>
      </c>
      <c r="C4" s="3">
        <f>VLOOKUP(B4,Sheet2!A5:C20,2,FALSE)</f>
        <v>1</v>
      </c>
      <c r="D4" s="12">
        <f>VLOOKUP(B4,Sheet2!A5:C20,3,FALSE)</f>
        <v>400000</v>
      </c>
    </row>
    <row r="5" spans="1:4" s="1" customFormat="1" ht="18" customHeight="1" x14ac:dyDescent="0.3">
      <c r="A5" s="10" t="s">
        <v>12</v>
      </c>
      <c r="B5" s="5" t="s">
        <v>20</v>
      </c>
      <c r="C5" s="3">
        <f>VLOOKUP(B5,Sheet2!A6:C21,2,FALSE)</f>
        <v>1</v>
      </c>
      <c r="D5" s="12">
        <f>VLOOKUP(B5,Sheet2!A6:C21,3,FALSE)</f>
        <v>19700000</v>
      </c>
    </row>
    <row r="6" spans="1:4" s="1" customFormat="1" ht="18" customHeight="1" x14ac:dyDescent="0.3">
      <c r="A6" s="10" t="s">
        <v>12</v>
      </c>
      <c r="B6" s="5" t="s">
        <v>30</v>
      </c>
      <c r="C6" s="3">
        <f>VLOOKUP(B6,Sheet2!A7:C22,2,FALSE)</f>
        <v>5</v>
      </c>
      <c r="D6" s="12">
        <f>VLOOKUP(B6,Sheet2!A7:C22,3,FALSE)</f>
        <v>422500000</v>
      </c>
    </row>
    <row r="7" spans="1:4" s="1" customFormat="1" ht="18" customHeight="1" x14ac:dyDescent="0.3">
      <c r="A7" s="10" t="s">
        <v>12</v>
      </c>
      <c r="B7" s="5" t="s">
        <v>31</v>
      </c>
      <c r="C7" s="3">
        <f>VLOOKUP(B7,Sheet2!A8:C23,2,FALSE)</f>
        <v>6</v>
      </c>
      <c r="D7" s="12">
        <f>VLOOKUP(B7,Sheet2!A8:C23,3,FALSE)</f>
        <v>73700000</v>
      </c>
    </row>
    <row r="8" spans="1:4" s="1" customFormat="1" ht="18" customHeight="1" x14ac:dyDescent="0.3">
      <c r="A8" s="10" t="s">
        <v>12</v>
      </c>
      <c r="B8" s="5" t="s">
        <v>32</v>
      </c>
      <c r="C8" s="3">
        <f>VLOOKUP(B8,Sheet2!A9:C24,2,FALSE)</f>
        <v>1</v>
      </c>
      <c r="D8" s="12">
        <f>VLOOKUP(B8,Sheet2!A9:C24,3,FALSE)</f>
        <v>2500000</v>
      </c>
    </row>
    <row r="9" spans="1:4" s="1" customFormat="1" ht="18" customHeight="1" x14ac:dyDescent="0.3">
      <c r="A9" s="10" t="s">
        <v>12</v>
      </c>
      <c r="B9" s="5" t="s">
        <v>33</v>
      </c>
      <c r="C9" s="3">
        <f>VLOOKUP(B9,Sheet2!A10:C25,2,FALSE)</f>
        <v>1</v>
      </c>
      <c r="D9" s="12">
        <f>VLOOKUP(B9,Sheet2!A10:C25,3,FALSE)</f>
        <v>5000000</v>
      </c>
    </row>
    <row r="10" spans="1:4" s="1" customFormat="1" ht="18" customHeight="1" x14ac:dyDescent="0.3">
      <c r="A10" s="10" t="s">
        <v>12</v>
      </c>
      <c r="B10" s="5" t="s">
        <v>34</v>
      </c>
      <c r="C10" s="3">
        <f>VLOOKUP(B10,Sheet2!A11:C26,2,FALSE)</f>
        <v>6</v>
      </c>
      <c r="D10" s="12">
        <f>VLOOKUP(B10,Sheet2!A11:C26,3,FALSE)</f>
        <v>87495000</v>
      </c>
    </row>
    <row r="11" spans="1:4" s="1" customFormat="1" ht="18" customHeight="1" x14ac:dyDescent="0.3">
      <c r="A11" s="10" t="s">
        <v>12</v>
      </c>
      <c r="B11" s="5" t="s">
        <v>35</v>
      </c>
      <c r="C11" s="3">
        <f>VLOOKUP(B11,Sheet2!A12:C27,2,FALSE)</f>
        <v>5</v>
      </c>
      <c r="D11" s="12">
        <f>VLOOKUP(B11,Sheet2!A12:C27,3,FALSE)</f>
        <v>0</v>
      </c>
    </row>
    <row r="12" spans="1:4" s="1" customFormat="1" ht="18" customHeight="1" x14ac:dyDescent="0.3">
      <c r="A12" s="10" t="s">
        <v>12</v>
      </c>
      <c r="B12" s="5" t="s">
        <v>36</v>
      </c>
      <c r="C12" s="3">
        <f>VLOOKUP(B12,Sheet2!A13:C28,2,FALSE)</f>
        <v>1</v>
      </c>
      <c r="D12" s="12">
        <f>VLOOKUP(B12,Sheet2!A13:C28,3,FALSE)</f>
        <v>245000</v>
      </c>
    </row>
    <row r="13" spans="1:4" s="1" customFormat="1" ht="18" customHeight="1" x14ac:dyDescent="0.3">
      <c r="A13" s="10" t="s">
        <v>12</v>
      </c>
      <c r="B13" s="5" t="s">
        <v>25</v>
      </c>
      <c r="C13" s="3">
        <f>VLOOKUP(B13,Sheet2!A14:C29,2,FALSE)</f>
        <v>2</v>
      </c>
      <c r="D13" s="12">
        <f>VLOOKUP(B13,Sheet2!A14:C29,3,FALSE)</f>
        <v>50800000</v>
      </c>
    </row>
    <row r="14" spans="1:4" s="1" customFormat="1" ht="18" customHeight="1" x14ac:dyDescent="0.3">
      <c r="A14" s="10" t="s">
        <v>12</v>
      </c>
      <c r="B14" s="1" t="s">
        <v>37</v>
      </c>
      <c r="C14" s="3">
        <f>VLOOKUP(B14,Sheet2!A16:C31,2,FALSE)</f>
        <v>1</v>
      </c>
      <c r="D14" s="12">
        <f>VLOOKUP(B14,Sheet2!A15:C30,3,FALSE)</f>
        <v>276000</v>
      </c>
    </row>
    <row r="15" spans="1:4" s="1" customFormat="1" ht="18" customHeight="1" x14ac:dyDescent="0.3">
      <c r="A15" s="10" t="s">
        <v>12</v>
      </c>
      <c r="B15" s="5" t="s">
        <v>38</v>
      </c>
      <c r="C15" s="3">
        <f>VLOOKUP(B15,Sheet2!A17:C32,2,FALSE)</f>
        <v>1</v>
      </c>
      <c r="D15" s="12">
        <f>VLOOKUP(B15,Sheet2!A16:C31,3,FALSE)</f>
        <v>415000</v>
      </c>
    </row>
    <row r="16" spans="1:4" s="1" customFormat="1" ht="18" customHeight="1" x14ac:dyDescent="0.3">
      <c r="A16" s="11" t="s">
        <v>43</v>
      </c>
      <c r="B16" s="5" t="s">
        <v>17</v>
      </c>
      <c r="C16" s="3">
        <f>VLOOKUP(B16,Sheet2!E3:G7,2,FALSE)</f>
        <v>2</v>
      </c>
      <c r="D16" s="12">
        <f>VLOOKUP(B16,Sheet2!E4:G7,3,FALSE)</f>
        <v>0</v>
      </c>
    </row>
    <row r="17" spans="1:4" s="1" customFormat="1" ht="18" customHeight="1" x14ac:dyDescent="0.3">
      <c r="A17" s="11" t="s">
        <v>43</v>
      </c>
      <c r="B17" s="5" t="s">
        <v>22</v>
      </c>
      <c r="C17" s="3">
        <f>VLOOKUP(B17,Sheet2!E4:G8,2,FALSE)</f>
        <v>2</v>
      </c>
      <c r="D17" s="12">
        <f>VLOOKUP(B17,Sheet2!E5:G8,3,FALSE)</f>
        <v>17100000</v>
      </c>
    </row>
    <row r="18" spans="1:4" s="1" customFormat="1" ht="18" customHeight="1" x14ac:dyDescent="0.3">
      <c r="A18" s="11" t="s">
        <v>43</v>
      </c>
      <c r="B18" s="13" t="s">
        <v>44</v>
      </c>
      <c r="C18" s="3">
        <f>VLOOKUP("(blank)",Sheet2!E4:G6,2,FALSE)</f>
        <v>4</v>
      </c>
      <c r="D18" s="12">
        <f>VLOOKUP("(blank)",Sheet2!E4:G6,3,FALSE)</f>
        <v>63456500</v>
      </c>
    </row>
    <row r="19" spans="1:4" s="1" customFormat="1" ht="18" customHeight="1" x14ac:dyDescent="0.3">
      <c r="A19" s="4" t="s">
        <v>45</v>
      </c>
      <c r="B19" s="15" t="s">
        <v>18</v>
      </c>
      <c r="C19" s="16">
        <f>VLOOKUP(B19,Sheet2!I4:J5,2,FALSE)</f>
        <v>4</v>
      </c>
      <c r="D19" s="17">
        <f>VLOOKUP(B19,Sheet2!I4:K5,3,FALSE)</f>
        <v>0</v>
      </c>
    </row>
    <row r="20" spans="1:4" s="1" customFormat="1" ht="18" customHeight="1" x14ac:dyDescent="0.3">
      <c r="A20" s="4" t="s">
        <v>45</v>
      </c>
      <c r="B20" s="15" t="s">
        <v>23</v>
      </c>
      <c r="C20" s="16">
        <f>VLOOKUP(B20,Sheet2!I5:J6,2,FALSE)</f>
        <v>4</v>
      </c>
      <c r="D20" s="17">
        <f>VLOOKUP(B20,Sheet2!I5:K6,3,FALSE)</f>
        <v>0</v>
      </c>
    </row>
    <row r="21" spans="1:4" s="1" customFormat="1" ht="18" customHeight="1" x14ac:dyDescent="0.3">
      <c r="A21" s="2" t="s">
        <v>46</v>
      </c>
      <c r="B21" s="5" t="s">
        <v>24</v>
      </c>
      <c r="C21" s="3">
        <f>VLOOKUP(B21,Sheet2!M4:O5,2,FALSE)</f>
        <v>1</v>
      </c>
      <c r="D21" s="17">
        <f>VLOOKUP(B21,Sheet2!M4:O5,3,FALSE)</f>
        <v>60000000</v>
      </c>
    </row>
    <row r="22" spans="1:4" s="1" customFormat="1" ht="18" customHeight="1" x14ac:dyDescent="0.3">
      <c r="A22" s="2" t="s">
        <v>46</v>
      </c>
      <c r="B22" s="5" t="s">
        <v>19</v>
      </c>
      <c r="C22" s="3">
        <f>VLOOKUP(B22,Sheet2!M4:O6,2,FALSE)</f>
        <v>6</v>
      </c>
      <c r="D22" s="17">
        <f>VLOOKUP(B22,Sheet2!M4:O6,3,FALSE)</f>
        <v>24693291.310000002</v>
      </c>
    </row>
    <row r="23" spans="1:4" s="1" customFormat="1" ht="18" customHeight="1" x14ac:dyDescent="0.3">
      <c r="A23" s="2" t="s">
        <v>46</v>
      </c>
      <c r="B23" s="5" t="s">
        <v>29</v>
      </c>
      <c r="C23" s="3">
        <f>VLOOKUP(B23,Sheet2!M5:O7,2,FALSE)</f>
        <v>4</v>
      </c>
      <c r="D23" s="17">
        <f>VLOOKUP(B23,Sheet2!M5:O7,3,FALSE)</f>
        <v>73440000</v>
      </c>
    </row>
    <row r="24" spans="1:4" s="1" customFormat="1" ht="18" customHeight="1" x14ac:dyDescent="0.3">
      <c r="A24" s="14" t="s">
        <v>47</v>
      </c>
      <c r="B24" s="5" t="s">
        <v>20</v>
      </c>
      <c r="C24" s="3">
        <f>VLOOKUP(B24,Sheet2!Q4:S6,2,FALSE)</f>
        <v>1</v>
      </c>
      <c r="D24" s="12">
        <f>VLOOKUP(B24,Sheet2!Q4:S6,3,FALSE)</f>
        <v>20000000</v>
      </c>
    </row>
    <row r="25" spans="1:4" s="1" customFormat="1" ht="18" customHeight="1" x14ac:dyDescent="0.3">
      <c r="A25" s="14" t="s">
        <v>47</v>
      </c>
      <c r="B25" s="5" t="s">
        <v>25</v>
      </c>
      <c r="C25" s="3">
        <f>VLOOKUP(B25,Sheet2!Q5:S7,2,FALSE)</f>
        <v>6</v>
      </c>
      <c r="D25" s="12">
        <f>VLOOKUP(B25,Sheet2!Q5:S7,3,FALSE)</f>
        <v>0</v>
      </c>
    </row>
  </sheetData>
  <pageMargins left="0.7" right="0.7" top="0.75" bottom="0.75" header="0.3" footer="0.3"/>
  <pageSetup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832B-2AC5-40E9-91E8-73F02E666441}">
  <dimension ref="A1:J73"/>
  <sheetViews>
    <sheetView tabSelected="1" zoomScale="90" zoomScaleNormal="90" workbookViewId="0">
      <pane xSplit="1" ySplit="1" topLeftCell="B61" activePane="bottomRight" state="frozen"/>
      <selection pane="topRight" activeCell="B1" sqref="B1"/>
      <selection pane="bottomLeft" activeCell="A2" sqref="A2"/>
      <selection pane="bottomRight" activeCell="J81" sqref="J81"/>
    </sheetView>
  </sheetViews>
  <sheetFormatPr defaultColWidth="8.6640625" defaultRowHeight="14.4" x14ac:dyDescent="0.3"/>
  <cols>
    <col min="1" max="1" width="15.6640625" style="1" customWidth="1"/>
    <col min="2" max="2" width="16.33203125" style="1" customWidth="1"/>
    <col min="3" max="3" width="56.44140625" style="1" customWidth="1"/>
    <col min="4" max="4" width="21.5546875" style="1" customWidth="1"/>
    <col min="5" max="7" width="22.44140625" style="1" customWidth="1"/>
    <col min="8" max="8" width="18.6640625" style="1" bestFit="1" customWidth="1"/>
    <col min="9" max="9" width="13.5546875" style="1" hidden="1" customWidth="1"/>
    <col min="10" max="10" width="29.33203125" style="1" customWidth="1"/>
    <col min="11" max="16384" width="8.6640625" style="1"/>
  </cols>
  <sheetData>
    <row r="1" spans="1:10" ht="46.8" x14ac:dyDescent="0.3">
      <c r="A1" s="47" t="s">
        <v>181</v>
      </c>
      <c r="B1" s="47" t="s">
        <v>48</v>
      </c>
      <c r="C1" s="47" t="s">
        <v>49</v>
      </c>
      <c r="D1" s="47" t="s">
        <v>182</v>
      </c>
      <c r="E1" s="47" t="s">
        <v>183</v>
      </c>
      <c r="F1" s="47" t="s">
        <v>184</v>
      </c>
      <c r="G1" s="47" t="s">
        <v>185</v>
      </c>
      <c r="H1" s="47" t="s">
        <v>50</v>
      </c>
      <c r="I1" s="48" t="s">
        <v>186</v>
      </c>
      <c r="J1" s="47" t="s">
        <v>187</v>
      </c>
    </row>
    <row r="2" spans="1:10" ht="30" customHeight="1" x14ac:dyDescent="0.3">
      <c r="A2" s="34">
        <v>521</v>
      </c>
      <c r="B2" s="35" t="s">
        <v>1663</v>
      </c>
      <c r="C2" s="45" t="s">
        <v>51</v>
      </c>
      <c r="D2" s="36" t="s">
        <v>1664</v>
      </c>
      <c r="E2" s="37">
        <v>44551</v>
      </c>
      <c r="F2" s="37">
        <v>45195</v>
      </c>
      <c r="G2" s="37">
        <v>45730.5</v>
      </c>
      <c r="H2" s="35" t="s">
        <v>76</v>
      </c>
      <c r="I2" s="38" t="s">
        <v>52</v>
      </c>
      <c r="J2" s="64" t="s">
        <v>187</v>
      </c>
    </row>
    <row r="3" spans="1:10" ht="30" customHeight="1" x14ac:dyDescent="0.3">
      <c r="A3" s="39">
        <v>522</v>
      </c>
      <c r="B3" s="40" t="s">
        <v>1663</v>
      </c>
      <c r="C3" s="46" t="s">
        <v>84</v>
      </c>
      <c r="D3" s="41" t="s">
        <v>1665</v>
      </c>
      <c r="E3" s="42" t="s">
        <v>2</v>
      </c>
      <c r="F3" s="42" t="s">
        <v>4</v>
      </c>
      <c r="G3" s="42" t="s">
        <v>5</v>
      </c>
      <c r="H3" s="40" t="s">
        <v>76</v>
      </c>
      <c r="I3" s="43" t="s">
        <v>85</v>
      </c>
      <c r="J3" s="46"/>
    </row>
    <row r="4" spans="1:10" ht="30" customHeight="1" x14ac:dyDescent="0.3">
      <c r="A4" s="39">
        <v>560</v>
      </c>
      <c r="B4" s="40" t="s">
        <v>53</v>
      </c>
      <c r="C4" s="46" t="s">
        <v>54</v>
      </c>
      <c r="D4" s="41" t="s">
        <v>1666</v>
      </c>
      <c r="E4" s="42">
        <v>45629.613157256899</v>
      </c>
      <c r="F4" s="42">
        <v>45848.434051307901</v>
      </c>
      <c r="G4" s="42" t="s">
        <v>2</v>
      </c>
      <c r="H4" s="40" t="s">
        <v>1667</v>
      </c>
      <c r="I4" s="43" t="s">
        <v>1663</v>
      </c>
      <c r="J4" s="46"/>
    </row>
    <row r="5" spans="1:10" ht="30" customHeight="1" x14ac:dyDescent="0.3">
      <c r="A5" s="39">
        <v>600</v>
      </c>
      <c r="B5" s="40" t="s">
        <v>99</v>
      </c>
      <c r="C5" s="46" t="s">
        <v>100</v>
      </c>
      <c r="D5" s="41" t="s">
        <v>1664</v>
      </c>
      <c r="E5" s="42">
        <v>45630</v>
      </c>
      <c r="F5" s="42">
        <v>45862.483053044001</v>
      </c>
      <c r="G5" s="42">
        <v>45929.5</v>
      </c>
      <c r="H5" s="40" t="s">
        <v>76</v>
      </c>
      <c r="I5" s="43" t="s">
        <v>101</v>
      </c>
      <c r="J5" s="65" t="s">
        <v>187</v>
      </c>
    </row>
    <row r="6" spans="1:10" ht="30" customHeight="1" x14ac:dyDescent="0.3">
      <c r="A6" s="39">
        <v>605</v>
      </c>
      <c r="B6" s="40" t="s">
        <v>141</v>
      </c>
      <c r="C6" s="46" t="s">
        <v>142</v>
      </c>
      <c r="D6" s="41" t="s">
        <v>1665</v>
      </c>
      <c r="E6" s="42" t="s">
        <v>3</v>
      </c>
      <c r="F6" s="42" t="s">
        <v>3</v>
      </c>
      <c r="G6" s="42" t="s">
        <v>3</v>
      </c>
      <c r="H6" s="40" t="s">
        <v>76</v>
      </c>
      <c r="I6" s="43" t="s">
        <v>143</v>
      </c>
      <c r="J6" s="46"/>
    </row>
    <row r="7" spans="1:10" ht="30" customHeight="1" x14ac:dyDescent="0.3">
      <c r="A7" s="39">
        <v>606</v>
      </c>
      <c r="B7" s="40" t="s">
        <v>102</v>
      </c>
      <c r="C7" s="46" t="s">
        <v>103</v>
      </c>
      <c r="D7" s="41" t="s">
        <v>1668</v>
      </c>
      <c r="E7" s="42">
        <v>45645.443035844903</v>
      </c>
      <c r="F7" s="42" t="s">
        <v>2</v>
      </c>
      <c r="G7" s="42" t="s">
        <v>2</v>
      </c>
      <c r="H7" s="40" t="s">
        <v>76</v>
      </c>
      <c r="I7" s="43" t="s">
        <v>104</v>
      </c>
      <c r="J7" s="46"/>
    </row>
    <row r="8" spans="1:10" ht="30" customHeight="1" x14ac:dyDescent="0.3">
      <c r="A8" s="44">
        <v>658</v>
      </c>
      <c r="B8" s="40" t="s">
        <v>105</v>
      </c>
      <c r="C8" s="46" t="s">
        <v>106</v>
      </c>
      <c r="D8" s="41" t="s">
        <v>1664</v>
      </c>
      <c r="E8" s="42">
        <v>45138</v>
      </c>
      <c r="F8" s="42">
        <v>45660.523334340302</v>
      </c>
      <c r="G8" s="42">
        <v>45706.5</v>
      </c>
      <c r="H8" s="40" t="s">
        <v>1667</v>
      </c>
      <c r="I8" s="43" t="s">
        <v>1663</v>
      </c>
      <c r="J8" s="64" t="s">
        <v>187</v>
      </c>
    </row>
    <row r="9" spans="1:10" ht="30" customHeight="1" x14ac:dyDescent="0.3">
      <c r="A9" s="44">
        <v>659</v>
      </c>
      <c r="B9" s="40" t="s">
        <v>145</v>
      </c>
      <c r="C9" s="46" t="s">
        <v>146</v>
      </c>
      <c r="D9" s="41" t="s">
        <v>1665</v>
      </c>
      <c r="E9" s="42" t="s">
        <v>8</v>
      </c>
      <c r="F9" s="42" t="s">
        <v>8</v>
      </c>
      <c r="G9" s="42" t="s">
        <v>8</v>
      </c>
      <c r="H9" s="40" t="s">
        <v>1667</v>
      </c>
      <c r="I9" s="43" t="s">
        <v>1663</v>
      </c>
      <c r="J9" s="46"/>
    </row>
    <row r="10" spans="1:10" ht="30" customHeight="1" x14ac:dyDescent="0.3">
      <c r="A10" s="44">
        <v>660</v>
      </c>
      <c r="B10" s="40" t="s">
        <v>107</v>
      </c>
      <c r="C10" s="46" t="s">
        <v>108</v>
      </c>
      <c r="D10" s="41" t="s">
        <v>1664</v>
      </c>
      <c r="E10" s="42">
        <v>45279</v>
      </c>
      <c r="F10" s="42">
        <v>45671.7355626157</v>
      </c>
      <c r="G10" s="42">
        <v>45716.5</v>
      </c>
      <c r="H10" s="40" t="s">
        <v>1667</v>
      </c>
      <c r="I10" s="43" t="s">
        <v>1663</v>
      </c>
      <c r="J10" s="64" t="s">
        <v>187</v>
      </c>
    </row>
    <row r="11" spans="1:10" ht="30" customHeight="1" x14ac:dyDescent="0.3">
      <c r="A11" s="39">
        <v>703</v>
      </c>
      <c r="B11" s="40" t="s">
        <v>162</v>
      </c>
      <c r="C11" s="46" t="s">
        <v>163</v>
      </c>
      <c r="D11" s="41" t="s">
        <v>1664</v>
      </c>
      <c r="E11" s="42">
        <v>45551.655518402797</v>
      </c>
      <c r="F11" s="42">
        <v>45649.545770798599</v>
      </c>
      <c r="G11" s="42">
        <v>45684.5</v>
      </c>
      <c r="H11" s="40" t="s">
        <v>1667</v>
      </c>
      <c r="I11" s="43" t="s">
        <v>1663</v>
      </c>
      <c r="J11" s="64" t="s">
        <v>187</v>
      </c>
    </row>
    <row r="12" spans="1:10" ht="30" customHeight="1" x14ac:dyDescent="0.3">
      <c r="A12" s="39">
        <v>713</v>
      </c>
      <c r="B12" s="40" t="s">
        <v>1663</v>
      </c>
      <c r="C12" s="46" t="s">
        <v>57</v>
      </c>
      <c r="D12" s="41" t="s">
        <v>1664</v>
      </c>
      <c r="E12" s="42">
        <v>45490.640459409697</v>
      </c>
      <c r="F12" s="42">
        <v>45691.618414120399</v>
      </c>
      <c r="G12" s="42">
        <v>45712.5</v>
      </c>
      <c r="H12" s="40" t="s">
        <v>1667</v>
      </c>
      <c r="I12" s="43" t="s">
        <v>1663</v>
      </c>
      <c r="J12" s="64" t="s">
        <v>187</v>
      </c>
    </row>
    <row r="13" spans="1:10" ht="30" customHeight="1" x14ac:dyDescent="0.3">
      <c r="A13" s="39">
        <v>718</v>
      </c>
      <c r="B13" s="40" t="s">
        <v>1663</v>
      </c>
      <c r="C13" s="46" t="s">
        <v>59</v>
      </c>
      <c r="D13" s="41" t="s">
        <v>1666</v>
      </c>
      <c r="E13" s="42">
        <v>45573.642601006897</v>
      </c>
      <c r="F13" s="42">
        <v>45748.697801354203</v>
      </c>
      <c r="G13" s="42" t="s">
        <v>2</v>
      </c>
      <c r="H13" s="40" t="s">
        <v>1667</v>
      </c>
      <c r="I13" s="43" t="s">
        <v>1663</v>
      </c>
      <c r="J13" s="46"/>
    </row>
    <row r="14" spans="1:10" ht="30" customHeight="1" x14ac:dyDescent="0.3">
      <c r="A14" s="39">
        <v>720</v>
      </c>
      <c r="B14" s="40" t="s">
        <v>1663</v>
      </c>
      <c r="C14" s="46" t="s">
        <v>135</v>
      </c>
      <c r="D14" s="41" t="s">
        <v>1665</v>
      </c>
      <c r="E14" s="42" t="s">
        <v>2</v>
      </c>
      <c r="F14" s="42" t="s">
        <v>6</v>
      </c>
      <c r="G14" s="42" t="s">
        <v>7</v>
      </c>
      <c r="H14" s="40" t="s">
        <v>76</v>
      </c>
      <c r="I14" s="43" t="s">
        <v>104</v>
      </c>
      <c r="J14" s="46"/>
    </row>
    <row r="15" spans="1:10" ht="30" customHeight="1" x14ac:dyDescent="0.3">
      <c r="A15" s="39">
        <v>721</v>
      </c>
      <c r="B15" s="40" t="s">
        <v>78</v>
      </c>
      <c r="C15" s="46" t="s">
        <v>79</v>
      </c>
      <c r="D15" s="41" t="s">
        <v>1668</v>
      </c>
      <c r="E15" s="42">
        <v>45820.404989699098</v>
      </c>
      <c r="F15" s="42" t="s">
        <v>8</v>
      </c>
      <c r="G15" s="42" t="s">
        <v>8</v>
      </c>
      <c r="H15" s="40" t="s">
        <v>1667</v>
      </c>
      <c r="I15" s="43" t="s">
        <v>1663</v>
      </c>
      <c r="J15" s="46"/>
    </row>
    <row r="16" spans="1:10" ht="30" customHeight="1" x14ac:dyDescent="0.3">
      <c r="A16" s="39">
        <v>722</v>
      </c>
      <c r="B16" s="40" t="s">
        <v>62</v>
      </c>
      <c r="C16" s="46" t="s">
        <v>63</v>
      </c>
      <c r="D16" s="41" t="s">
        <v>1668</v>
      </c>
      <c r="E16" s="42">
        <v>45649.446510451402</v>
      </c>
      <c r="F16" s="42" t="s">
        <v>2</v>
      </c>
      <c r="G16" s="42" t="s">
        <v>4</v>
      </c>
      <c r="H16" s="40" t="s">
        <v>76</v>
      </c>
      <c r="I16" s="43" t="s">
        <v>64</v>
      </c>
      <c r="J16" s="46"/>
    </row>
    <row r="17" spans="1:10" ht="30" customHeight="1" x14ac:dyDescent="0.3">
      <c r="A17" s="39">
        <v>723</v>
      </c>
      <c r="B17" s="40" t="s">
        <v>65</v>
      </c>
      <c r="C17" s="46" t="s">
        <v>66</v>
      </c>
      <c r="D17" s="41" t="s">
        <v>1668</v>
      </c>
      <c r="E17" s="42">
        <v>45653.445168518498</v>
      </c>
      <c r="F17" s="42" t="s">
        <v>4</v>
      </c>
      <c r="G17" s="42" t="s">
        <v>4</v>
      </c>
      <c r="H17" s="40" t="s">
        <v>76</v>
      </c>
      <c r="I17" s="43" t="s">
        <v>67</v>
      </c>
      <c r="J17" s="46"/>
    </row>
    <row r="18" spans="1:10" ht="30" customHeight="1" x14ac:dyDescent="0.3">
      <c r="A18" s="39">
        <v>724</v>
      </c>
      <c r="B18" s="40" t="s">
        <v>68</v>
      </c>
      <c r="C18" s="46" t="s">
        <v>69</v>
      </c>
      <c r="D18" s="41" t="s">
        <v>1668</v>
      </c>
      <c r="E18" s="42">
        <v>45646.494686956001</v>
      </c>
      <c r="F18" s="42" t="s">
        <v>4</v>
      </c>
      <c r="G18" s="42" t="s">
        <v>5</v>
      </c>
      <c r="H18" s="40" t="s">
        <v>76</v>
      </c>
      <c r="I18" s="43" t="s">
        <v>70</v>
      </c>
      <c r="J18" s="46"/>
    </row>
    <row r="19" spans="1:10" ht="30" customHeight="1" x14ac:dyDescent="0.3">
      <c r="A19" s="39">
        <v>725</v>
      </c>
      <c r="B19" s="40" t="s">
        <v>1663</v>
      </c>
      <c r="C19" s="46" t="s">
        <v>125</v>
      </c>
      <c r="D19" s="41" t="s">
        <v>1668</v>
      </c>
      <c r="E19" s="42">
        <v>45785.624521145801</v>
      </c>
      <c r="F19" s="42" t="s">
        <v>4</v>
      </c>
      <c r="G19" s="42" t="s">
        <v>5</v>
      </c>
      <c r="H19" s="40" t="s">
        <v>76</v>
      </c>
      <c r="I19" s="43" t="s">
        <v>126</v>
      </c>
      <c r="J19" s="46"/>
    </row>
    <row r="20" spans="1:10" ht="30" customHeight="1" x14ac:dyDescent="0.3">
      <c r="A20" s="39">
        <v>726</v>
      </c>
      <c r="B20" s="40" t="s">
        <v>1663</v>
      </c>
      <c r="C20" s="46" t="s">
        <v>71</v>
      </c>
      <c r="D20" s="41" t="s">
        <v>1664</v>
      </c>
      <c r="E20" s="42">
        <v>45646.661990856497</v>
      </c>
      <c r="F20" s="42">
        <v>45860.416137581</v>
      </c>
      <c r="G20" s="42">
        <v>45897.5</v>
      </c>
      <c r="H20" s="40" t="s">
        <v>76</v>
      </c>
      <c r="I20" s="43" t="s">
        <v>72</v>
      </c>
      <c r="J20" s="65" t="s">
        <v>187</v>
      </c>
    </row>
    <row r="21" spans="1:10" ht="30" customHeight="1" x14ac:dyDescent="0.3">
      <c r="A21" s="39">
        <v>727</v>
      </c>
      <c r="B21" s="40" t="s">
        <v>1663</v>
      </c>
      <c r="C21" s="46" t="s">
        <v>127</v>
      </c>
      <c r="D21" s="41" t="s">
        <v>1668</v>
      </c>
      <c r="E21" s="42">
        <v>45807.494232754601</v>
      </c>
      <c r="F21" s="42" t="s">
        <v>2</v>
      </c>
      <c r="G21" s="42" t="s">
        <v>4</v>
      </c>
      <c r="H21" s="40" t="s">
        <v>76</v>
      </c>
      <c r="I21" s="43" t="s">
        <v>128</v>
      </c>
      <c r="J21" s="46"/>
    </row>
    <row r="22" spans="1:10" ht="30" customHeight="1" x14ac:dyDescent="0.3">
      <c r="A22" s="39">
        <v>730</v>
      </c>
      <c r="B22" s="40" t="s">
        <v>1663</v>
      </c>
      <c r="C22" s="46" t="s">
        <v>111</v>
      </c>
      <c r="D22" s="41" t="s">
        <v>1666</v>
      </c>
      <c r="E22" s="42">
        <v>45509.516705092603</v>
      </c>
      <c r="F22" s="42">
        <v>45911.547276967598</v>
      </c>
      <c r="G22" s="42" t="s">
        <v>2</v>
      </c>
      <c r="H22" s="40" t="s">
        <v>1667</v>
      </c>
      <c r="I22" s="43" t="s">
        <v>1663</v>
      </c>
      <c r="J22" s="46"/>
    </row>
    <row r="23" spans="1:10" ht="30" customHeight="1" x14ac:dyDescent="0.3">
      <c r="A23" s="39">
        <v>733</v>
      </c>
      <c r="B23" s="40" t="s">
        <v>1663</v>
      </c>
      <c r="C23" s="46" t="s">
        <v>86</v>
      </c>
      <c r="D23" s="41" t="s">
        <v>1665</v>
      </c>
      <c r="E23" s="42" t="s">
        <v>2</v>
      </c>
      <c r="F23" s="42" t="s">
        <v>4</v>
      </c>
      <c r="G23" s="42" t="s">
        <v>4</v>
      </c>
      <c r="H23" s="40" t="s">
        <v>1667</v>
      </c>
      <c r="I23" s="43" t="s">
        <v>1663</v>
      </c>
      <c r="J23" s="46"/>
    </row>
    <row r="24" spans="1:10" ht="30" customHeight="1" x14ac:dyDescent="0.3">
      <c r="A24" s="39">
        <v>735</v>
      </c>
      <c r="B24" s="40" t="s">
        <v>1663</v>
      </c>
      <c r="C24" s="46" t="s">
        <v>87</v>
      </c>
      <c r="D24" s="41" t="s">
        <v>1668</v>
      </c>
      <c r="E24" s="42">
        <v>45910.429801469902</v>
      </c>
      <c r="F24" s="42" t="s">
        <v>2</v>
      </c>
      <c r="G24" s="42" t="s">
        <v>2</v>
      </c>
      <c r="H24" s="40" t="s">
        <v>1667</v>
      </c>
      <c r="I24" s="43" t="s">
        <v>1663</v>
      </c>
      <c r="J24" s="46"/>
    </row>
    <row r="25" spans="1:10" ht="30" customHeight="1" x14ac:dyDescent="0.3">
      <c r="A25" s="44">
        <v>737</v>
      </c>
      <c r="B25" s="40" t="s">
        <v>1663</v>
      </c>
      <c r="C25" s="46" t="s">
        <v>112</v>
      </c>
      <c r="D25" s="41" t="s">
        <v>1664</v>
      </c>
      <c r="E25" s="42">
        <v>45461.428555208302</v>
      </c>
      <c r="F25" s="42">
        <v>45648.813292511601</v>
      </c>
      <c r="G25" s="42">
        <v>45729.609027777798</v>
      </c>
      <c r="H25" s="40" t="s">
        <v>76</v>
      </c>
      <c r="I25" s="43" t="s">
        <v>113</v>
      </c>
      <c r="J25" s="64" t="s">
        <v>187</v>
      </c>
    </row>
    <row r="26" spans="1:10" ht="30" customHeight="1" x14ac:dyDescent="0.3">
      <c r="A26" s="44">
        <v>738</v>
      </c>
      <c r="B26" s="40" t="s">
        <v>114</v>
      </c>
      <c r="C26" s="46" t="s">
        <v>115</v>
      </c>
      <c r="D26" s="41" t="s">
        <v>1664</v>
      </c>
      <c r="E26" s="42">
        <v>45495.417533599502</v>
      </c>
      <c r="F26" s="42">
        <v>45798.658827580999</v>
      </c>
      <c r="G26" s="42">
        <v>45860.5</v>
      </c>
      <c r="H26" s="40" t="s">
        <v>1667</v>
      </c>
      <c r="I26" s="43" t="s">
        <v>1663</v>
      </c>
      <c r="J26" s="65" t="s">
        <v>187</v>
      </c>
    </row>
    <row r="27" spans="1:10" ht="30" customHeight="1" x14ac:dyDescent="0.3">
      <c r="A27" s="44">
        <v>739</v>
      </c>
      <c r="B27" s="40" t="s">
        <v>116</v>
      </c>
      <c r="C27" s="46" t="s">
        <v>117</v>
      </c>
      <c r="D27" s="41" t="s">
        <v>1664</v>
      </c>
      <c r="E27" s="42">
        <v>45476.430888425901</v>
      </c>
      <c r="F27" s="42">
        <v>45832.528323148101</v>
      </c>
      <c r="G27" s="42">
        <v>45944.5</v>
      </c>
      <c r="H27" s="40" t="s">
        <v>1667</v>
      </c>
      <c r="I27" s="43" t="s">
        <v>1663</v>
      </c>
      <c r="J27" s="65" t="s">
        <v>187</v>
      </c>
    </row>
    <row r="28" spans="1:10" ht="30" customHeight="1" x14ac:dyDescent="0.3">
      <c r="A28" s="39">
        <v>740</v>
      </c>
      <c r="B28" s="40" t="s">
        <v>129</v>
      </c>
      <c r="C28" s="46" t="s">
        <v>130</v>
      </c>
      <c r="D28" s="41" t="s">
        <v>1668</v>
      </c>
      <c r="E28" s="42">
        <v>45868.485781446798</v>
      </c>
      <c r="F28" s="42" t="s">
        <v>4</v>
      </c>
      <c r="G28" s="42" t="s">
        <v>5</v>
      </c>
      <c r="H28" s="40" t="s">
        <v>76</v>
      </c>
      <c r="I28" s="43" t="s">
        <v>131</v>
      </c>
      <c r="J28" s="46"/>
    </row>
    <row r="29" spans="1:10" ht="30" customHeight="1" x14ac:dyDescent="0.3">
      <c r="A29" s="44">
        <v>741</v>
      </c>
      <c r="B29" s="40" t="s">
        <v>1663</v>
      </c>
      <c r="C29" s="46" t="s">
        <v>118</v>
      </c>
      <c r="D29" s="41" t="s">
        <v>1664</v>
      </c>
      <c r="E29" s="42">
        <v>45643.703431516202</v>
      </c>
      <c r="F29" s="42">
        <v>45700.603776770797</v>
      </c>
      <c r="G29" s="42">
        <v>45740.5</v>
      </c>
      <c r="H29" s="40" t="s">
        <v>1667</v>
      </c>
      <c r="I29" s="43" t="s">
        <v>1663</v>
      </c>
      <c r="J29" s="65" t="s">
        <v>187</v>
      </c>
    </row>
    <row r="30" spans="1:10" ht="30" customHeight="1" x14ac:dyDescent="0.3">
      <c r="A30" s="44">
        <v>742</v>
      </c>
      <c r="B30" s="40" t="s">
        <v>119</v>
      </c>
      <c r="C30" s="46" t="s">
        <v>120</v>
      </c>
      <c r="D30" s="41" t="s">
        <v>1664</v>
      </c>
      <c r="E30" s="42">
        <v>45635.380156099498</v>
      </c>
      <c r="F30" s="42">
        <v>45835.666000613397</v>
      </c>
      <c r="G30" s="42">
        <v>45938.5</v>
      </c>
      <c r="H30" s="40" t="s">
        <v>1667</v>
      </c>
      <c r="I30" s="43" t="s">
        <v>1663</v>
      </c>
      <c r="J30" s="65" t="s">
        <v>187</v>
      </c>
    </row>
    <row r="31" spans="1:10" ht="30" customHeight="1" x14ac:dyDescent="0.3">
      <c r="A31" s="44">
        <v>743</v>
      </c>
      <c r="B31" s="40" t="s">
        <v>121</v>
      </c>
      <c r="C31" s="46" t="s">
        <v>122</v>
      </c>
      <c r="D31" s="41" t="s">
        <v>1666</v>
      </c>
      <c r="E31" s="42">
        <v>45645.722003622701</v>
      </c>
      <c r="F31" s="42">
        <v>45939.715105902796</v>
      </c>
      <c r="G31" s="42" t="s">
        <v>2</v>
      </c>
      <c r="H31" s="40" t="s">
        <v>1667</v>
      </c>
      <c r="I31" s="43" t="s">
        <v>1663</v>
      </c>
      <c r="J31" s="46"/>
    </row>
    <row r="32" spans="1:10" ht="30" customHeight="1" x14ac:dyDescent="0.3">
      <c r="A32" s="44">
        <v>744</v>
      </c>
      <c r="B32" s="40" t="s">
        <v>123</v>
      </c>
      <c r="C32" s="46" t="s">
        <v>124</v>
      </c>
      <c r="D32" s="41" t="s">
        <v>1668</v>
      </c>
      <c r="E32" s="42">
        <v>45643.565408877301</v>
      </c>
      <c r="F32" s="42" t="s">
        <v>4</v>
      </c>
      <c r="G32" s="42" t="s">
        <v>4</v>
      </c>
      <c r="H32" s="40" t="s">
        <v>1667</v>
      </c>
      <c r="I32" s="43" t="s">
        <v>1663</v>
      </c>
      <c r="J32" s="46"/>
    </row>
    <row r="33" spans="1:10" ht="30" customHeight="1" x14ac:dyDescent="0.3">
      <c r="A33" s="44">
        <v>747</v>
      </c>
      <c r="B33" s="40" t="s">
        <v>147</v>
      </c>
      <c r="C33" s="46" t="s">
        <v>148</v>
      </c>
      <c r="D33" s="41" t="s">
        <v>1664</v>
      </c>
      <c r="E33" s="42">
        <v>45562.690509756903</v>
      </c>
      <c r="F33" s="42">
        <v>45639.488174189799</v>
      </c>
      <c r="G33" s="42">
        <v>45674.693749999999</v>
      </c>
      <c r="H33" s="40" t="s">
        <v>76</v>
      </c>
      <c r="I33" s="43" t="s">
        <v>150</v>
      </c>
      <c r="J33" s="64" t="s">
        <v>187</v>
      </c>
    </row>
    <row r="34" spans="1:10" ht="30" customHeight="1" x14ac:dyDescent="0.3">
      <c r="A34" s="44">
        <v>748</v>
      </c>
      <c r="B34" s="40" t="s">
        <v>1663</v>
      </c>
      <c r="C34" s="46" t="s">
        <v>151</v>
      </c>
      <c r="D34" s="41" t="s">
        <v>1664</v>
      </c>
      <c r="E34" s="42">
        <v>45624.702056134302</v>
      </c>
      <c r="F34" s="42">
        <v>45693.668956944399</v>
      </c>
      <c r="G34" s="42">
        <v>45723.5</v>
      </c>
      <c r="H34" s="40" t="s">
        <v>76</v>
      </c>
      <c r="I34" s="43" t="s">
        <v>152</v>
      </c>
      <c r="J34" s="64" t="s">
        <v>187</v>
      </c>
    </row>
    <row r="35" spans="1:10" ht="30" customHeight="1" x14ac:dyDescent="0.3">
      <c r="A35" s="39">
        <v>753</v>
      </c>
      <c r="B35" s="40" t="s">
        <v>1663</v>
      </c>
      <c r="C35" s="46" t="s">
        <v>164</v>
      </c>
      <c r="D35" s="41" t="s">
        <v>1664</v>
      </c>
      <c r="E35" s="42">
        <v>45608.405721875002</v>
      </c>
      <c r="F35" s="42">
        <v>45740.586305821802</v>
      </c>
      <c r="G35" s="42">
        <v>45786.5</v>
      </c>
      <c r="H35" s="40" t="s">
        <v>1667</v>
      </c>
      <c r="I35" s="43" t="s">
        <v>1663</v>
      </c>
      <c r="J35" s="65" t="s">
        <v>187</v>
      </c>
    </row>
    <row r="36" spans="1:10" ht="30" customHeight="1" x14ac:dyDescent="0.3">
      <c r="A36" s="40">
        <v>754</v>
      </c>
      <c r="B36" s="40" t="s">
        <v>1663</v>
      </c>
      <c r="C36" s="46" t="s">
        <v>176</v>
      </c>
      <c r="D36" s="41" t="s">
        <v>1668</v>
      </c>
      <c r="E36" s="42">
        <v>45678.611257951401</v>
      </c>
      <c r="F36" s="42" t="s">
        <v>2</v>
      </c>
      <c r="G36" s="42" t="s">
        <v>2</v>
      </c>
      <c r="H36" s="40" t="s">
        <v>1667</v>
      </c>
      <c r="I36" s="43" t="s">
        <v>1663</v>
      </c>
      <c r="J36" s="46"/>
    </row>
    <row r="37" spans="1:10" ht="30" customHeight="1" x14ac:dyDescent="0.3">
      <c r="A37" s="40">
        <v>763</v>
      </c>
      <c r="B37" s="40" t="s">
        <v>1663</v>
      </c>
      <c r="C37" s="46" t="s">
        <v>175</v>
      </c>
      <c r="D37" s="41" t="s">
        <v>1666</v>
      </c>
      <c r="E37" s="42">
        <v>45565</v>
      </c>
      <c r="F37" s="42">
        <v>45750.735334490702</v>
      </c>
      <c r="G37" s="42" t="s">
        <v>2</v>
      </c>
      <c r="H37" s="40" t="s">
        <v>1667</v>
      </c>
      <c r="I37" s="43" t="s">
        <v>1663</v>
      </c>
      <c r="J37" s="46"/>
    </row>
    <row r="38" spans="1:10" ht="30" customHeight="1" x14ac:dyDescent="0.3">
      <c r="A38" s="44">
        <v>771</v>
      </c>
      <c r="B38" s="40" t="s">
        <v>1663</v>
      </c>
      <c r="C38" s="46" t="s">
        <v>153</v>
      </c>
      <c r="D38" s="41" t="s">
        <v>1664</v>
      </c>
      <c r="E38" s="42">
        <v>45713.685878622702</v>
      </c>
      <c r="F38" s="42">
        <v>45761.536657951401</v>
      </c>
      <c r="G38" s="42">
        <v>45777.5</v>
      </c>
      <c r="H38" s="40" t="s">
        <v>76</v>
      </c>
      <c r="I38" s="43" t="s">
        <v>150</v>
      </c>
      <c r="J38" s="65" t="s">
        <v>187</v>
      </c>
    </row>
    <row r="39" spans="1:10" ht="30" customHeight="1" x14ac:dyDescent="0.3">
      <c r="A39" s="44">
        <v>780</v>
      </c>
      <c r="B39" s="40" t="s">
        <v>1663</v>
      </c>
      <c r="C39" s="46" t="s">
        <v>132</v>
      </c>
      <c r="D39" s="41" t="s">
        <v>1668</v>
      </c>
      <c r="E39" s="42">
        <v>45782.443722418997</v>
      </c>
      <c r="F39" s="42" t="s">
        <v>5</v>
      </c>
      <c r="G39" s="42" t="s">
        <v>6</v>
      </c>
      <c r="H39" s="40" t="s">
        <v>1667</v>
      </c>
      <c r="I39" s="43" t="s">
        <v>1663</v>
      </c>
      <c r="J39" s="46"/>
    </row>
    <row r="40" spans="1:10" ht="30" customHeight="1" x14ac:dyDescent="0.3">
      <c r="A40" s="44">
        <v>781</v>
      </c>
      <c r="B40" s="40" t="s">
        <v>1663</v>
      </c>
      <c r="C40" s="46" t="s">
        <v>88</v>
      </c>
      <c r="D40" s="41" t="s">
        <v>1665</v>
      </c>
      <c r="E40" s="42" t="s">
        <v>2</v>
      </c>
      <c r="F40" s="42" t="s">
        <v>4</v>
      </c>
      <c r="G40" s="42" t="s">
        <v>4</v>
      </c>
      <c r="H40" s="40" t="s">
        <v>1667</v>
      </c>
      <c r="I40" s="43" t="s">
        <v>1663</v>
      </c>
      <c r="J40" s="46"/>
    </row>
    <row r="41" spans="1:10" ht="30" customHeight="1" x14ac:dyDescent="0.3">
      <c r="A41" s="44">
        <v>783</v>
      </c>
      <c r="B41" s="40" t="s">
        <v>1663</v>
      </c>
      <c r="C41" s="46" t="s">
        <v>80</v>
      </c>
      <c r="D41" s="41" t="s">
        <v>1668</v>
      </c>
      <c r="E41" s="42">
        <v>45874.385451539303</v>
      </c>
      <c r="F41" s="42" t="s">
        <v>4</v>
      </c>
      <c r="G41" s="42" t="s">
        <v>4</v>
      </c>
      <c r="H41" s="40" t="s">
        <v>1667</v>
      </c>
      <c r="I41" s="43" t="s">
        <v>1663</v>
      </c>
      <c r="J41" s="46"/>
    </row>
    <row r="42" spans="1:10" ht="30" customHeight="1" x14ac:dyDescent="0.3">
      <c r="A42" s="39">
        <v>784</v>
      </c>
      <c r="B42" s="40" t="s">
        <v>1663</v>
      </c>
      <c r="C42" s="46" t="s">
        <v>81</v>
      </c>
      <c r="D42" s="41" t="s">
        <v>1664</v>
      </c>
      <c r="E42" s="42">
        <v>45750.4183122338</v>
      </c>
      <c r="F42" s="42">
        <v>45814.474981168998</v>
      </c>
      <c r="G42" s="42">
        <v>45856.5</v>
      </c>
      <c r="H42" s="40" t="s">
        <v>1667</v>
      </c>
      <c r="I42" s="43" t="s">
        <v>1663</v>
      </c>
      <c r="J42" s="65" t="s">
        <v>187</v>
      </c>
    </row>
    <row r="43" spans="1:10" ht="30" customHeight="1" x14ac:dyDescent="0.3">
      <c r="A43" s="39">
        <v>785</v>
      </c>
      <c r="B43" s="40" t="s">
        <v>1663</v>
      </c>
      <c r="C43" s="46" t="s">
        <v>82</v>
      </c>
      <c r="D43" s="41" t="s">
        <v>1664</v>
      </c>
      <c r="E43" s="42">
        <v>45742.467263692102</v>
      </c>
      <c r="F43" s="42">
        <v>45797.507896793999</v>
      </c>
      <c r="G43" s="42">
        <v>45827.5</v>
      </c>
      <c r="H43" s="40" t="s">
        <v>1667</v>
      </c>
      <c r="I43" s="43" t="s">
        <v>1663</v>
      </c>
      <c r="J43" s="65" t="s">
        <v>187</v>
      </c>
    </row>
    <row r="44" spans="1:10" ht="30" customHeight="1" x14ac:dyDescent="0.3">
      <c r="A44" s="44">
        <v>786</v>
      </c>
      <c r="B44" s="40" t="s">
        <v>1663</v>
      </c>
      <c r="C44" s="46" t="s">
        <v>89</v>
      </c>
      <c r="D44" s="41" t="s">
        <v>1665</v>
      </c>
      <c r="E44" s="42" t="s">
        <v>4</v>
      </c>
      <c r="F44" s="42" t="s">
        <v>5</v>
      </c>
      <c r="G44" s="42" t="s">
        <v>5</v>
      </c>
      <c r="H44" s="40" t="s">
        <v>1667</v>
      </c>
      <c r="I44" s="43" t="s">
        <v>1663</v>
      </c>
      <c r="J44" s="46"/>
    </row>
    <row r="45" spans="1:10" ht="30" customHeight="1" x14ac:dyDescent="0.3">
      <c r="A45" s="39">
        <v>791</v>
      </c>
      <c r="B45" s="40" t="s">
        <v>1663</v>
      </c>
      <c r="C45" s="46" t="s">
        <v>91</v>
      </c>
      <c r="D45" s="41" t="s">
        <v>1665</v>
      </c>
      <c r="E45" s="42" t="s">
        <v>2</v>
      </c>
      <c r="F45" s="42" t="s">
        <v>4</v>
      </c>
      <c r="G45" s="42" t="s">
        <v>5</v>
      </c>
      <c r="H45" s="40" t="s">
        <v>1667</v>
      </c>
      <c r="I45" s="43" t="s">
        <v>1663</v>
      </c>
      <c r="J45" s="46"/>
    </row>
    <row r="46" spans="1:10" ht="30" customHeight="1" x14ac:dyDescent="0.3">
      <c r="A46" s="39">
        <v>792</v>
      </c>
      <c r="B46" s="40" t="s">
        <v>1663</v>
      </c>
      <c r="C46" s="46" t="s">
        <v>92</v>
      </c>
      <c r="D46" s="41" t="s">
        <v>1664</v>
      </c>
      <c r="E46" s="42">
        <v>45931.6303048958</v>
      </c>
      <c r="F46" s="42">
        <v>45938.529839965297</v>
      </c>
      <c r="G46" s="42">
        <v>45943.5</v>
      </c>
      <c r="H46" s="40" t="s">
        <v>1667</v>
      </c>
      <c r="I46" s="43" t="s">
        <v>1663</v>
      </c>
      <c r="J46" s="65" t="s">
        <v>187</v>
      </c>
    </row>
    <row r="47" spans="1:10" ht="30" customHeight="1" x14ac:dyDescent="0.3">
      <c r="A47" s="39">
        <v>796</v>
      </c>
      <c r="B47" s="40" t="s">
        <v>1663</v>
      </c>
      <c r="C47" s="46" t="s">
        <v>94</v>
      </c>
      <c r="D47" s="41" t="s">
        <v>1665</v>
      </c>
      <c r="E47" s="42" t="s">
        <v>2</v>
      </c>
      <c r="F47" s="42" t="s">
        <v>5</v>
      </c>
      <c r="G47" s="42" t="s">
        <v>6</v>
      </c>
      <c r="H47" s="40" t="s">
        <v>1667</v>
      </c>
      <c r="I47" s="43" t="s">
        <v>1663</v>
      </c>
      <c r="J47" s="46"/>
    </row>
    <row r="48" spans="1:10" ht="30" customHeight="1" x14ac:dyDescent="0.3">
      <c r="A48" s="44">
        <v>802</v>
      </c>
      <c r="B48" s="40" t="s">
        <v>1663</v>
      </c>
      <c r="C48" s="46" t="s">
        <v>133</v>
      </c>
      <c r="D48" s="41" t="s">
        <v>1668</v>
      </c>
      <c r="E48" s="42">
        <v>45827.4308362269</v>
      </c>
      <c r="F48" s="42" t="s">
        <v>4</v>
      </c>
      <c r="G48" s="42" t="s">
        <v>4</v>
      </c>
      <c r="H48" s="40" t="s">
        <v>1667</v>
      </c>
      <c r="I48" s="43" t="s">
        <v>1663</v>
      </c>
      <c r="J48" s="46"/>
    </row>
    <row r="49" spans="1:10" ht="30" customHeight="1" x14ac:dyDescent="0.3">
      <c r="A49" s="44">
        <v>803</v>
      </c>
      <c r="B49" s="40" t="s">
        <v>1663</v>
      </c>
      <c r="C49" s="46" t="s">
        <v>134</v>
      </c>
      <c r="D49" s="41" t="s">
        <v>1668</v>
      </c>
      <c r="E49" s="42">
        <v>45867.489749849497</v>
      </c>
      <c r="F49" s="42" t="s">
        <v>5</v>
      </c>
      <c r="G49" s="42" t="s">
        <v>6</v>
      </c>
      <c r="H49" s="40" t="s">
        <v>1667</v>
      </c>
      <c r="I49" s="43" t="s">
        <v>1663</v>
      </c>
      <c r="J49" s="46"/>
    </row>
    <row r="50" spans="1:10" ht="30" customHeight="1" x14ac:dyDescent="0.3">
      <c r="A50" s="39">
        <v>804</v>
      </c>
      <c r="B50" s="40" t="s">
        <v>1663</v>
      </c>
      <c r="C50" s="46" t="s">
        <v>136</v>
      </c>
      <c r="D50" s="41" t="s">
        <v>1665</v>
      </c>
      <c r="E50" s="42" t="s">
        <v>2</v>
      </c>
      <c r="F50" s="42" t="s">
        <v>6</v>
      </c>
      <c r="G50" s="42" t="s">
        <v>7</v>
      </c>
      <c r="H50" s="40" t="s">
        <v>76</v>
      </c>
      <c r="I50" s="43" t="s">
        <v>137</v>
      </c>
      <c r="J50" s="46"/>
    </row>
    <row r="51" spans="1:10" ht="30" customHeight="1" x14ac:dyDescent="0.3">
      <c r="A51" s="39">
        <v>805</v>
      </c>
      <c r="B51" s="40" t="s">
        <v>1663</v>
      </c>
      <c r="C51" s="46" t="s">
        <v>138</v>
      </c>
      <c r="D51" s="41" t="s">
        <v>1665</v>
      </c>
      <c r="E51" s="42" t="s">
        <v>2</v>
      </c>
      <c r="F51" s="42" t="s">
        <v>6</v>
      </c>
      <c r="G51" s="42" t="s">
        <v>7</v>
      </c>
      <c r="H51" s="40" t="s">
        <v>76</v>
      </c>
      <c r="I51" s="43" t="s">
        <v>126</v>
      </c>
      <c r="J51" s="46"/>
    </row>
    <row r="52" spans="1:10" ht="30" customHeight="1" x14ac:dyDescent="0.3">
      <c r="A52" s="39">
        <v>806</v>
      </c>
      <c r="B52" s="40" t="s">
        <v>1663</v>
      </c>
      <c r="C52" s="46" t="s">
        <v>139</v>
      </c>
      <c r="D52" s="41" t="s">
        <v>1665</v>
      </c>
      <c r="E52" s="42" t="s">
        <v>2</v>
      </c>
      <c r="F52" s="42" t="s">
        <v>6</v>
      </c>
      <c r="G52" s="42" t="s">
        <v>6</v>
      </c>
      <c r="H52" s="40" t="s">
        <v>76</v>
      </c>
      <c r="I52" s="43" t="s">
        <v>128</v>
      </c>
      <c r="J52" s="46"/>
    </row>
    <row r="53" spans="1:10" ht="30" customHeight="1" x14ac:dyDescent="0.3">
      <c r="A53" s="44">
        <v>807</v>
      </c>
      <c r="B53" s="40" t="s">
        <v>1663</v>
      </c>
      <c r="C53" s="46" t="s">
        <v>155</v>
      </c>
      <c r="D53" s="41" t="s">
        <v>1664</v>
      </c>
      <c r="E53" s="42">
        <v>45824.461866585698</v>
      </c>
      <c r="F53" s="42">
        <v>45868.720531053201</v>
      </c>
      <c r="G53" s="42">
        <v>45901.5</v>
      </c>
      <c r="H53" s="40" t="s">
        <v>76</v>
      </c>
      <c r="I53" s="43" t="s">
        <v>152</v>
      </c>
      <c r="J53" s="65" t="s">
        <v>187</v>
      </c>
    </row>
    <row r="54" spans="1:10" ht="30" customHeight="1" x14ac:dyDescent="0.3">
      <c r="A54" s="44">
        <v>808</v>
      </c>
      <c r="B54" s="40" t="s">
        <v>1663</v>
      </c>
      <c r="C54" s="46" t="s">
        <v>154</v>
      </c>
      <c r="D54" s="41" t="s">
        <v>1664</v>
      </c>
      <c r="E54" s="42">
        <v>45758.5616449421</v>
      </c>
      <c r="F54" s="42">
        <v>45777.742514317099</v>
      </c>
      <c r="G54" s="42">
        <v>45800.5</v>
      </c>
      <c r="H54" s="40" t="s">
        <v>76</v>
      </c>
      <c r="I54" s="43" t="s">
        <v>152</v>
      </c>
      <c r="J54" s="65" t="s">
        <v>187</v>
      </c>
    </row>
    <row r="55" spans="1:10" ht="30" customHeight="1" x14ac:dyDescent="0.3">
      <c r="A55" s="44">
        <v>809</v>
      </c>
      <c r="B55" s="40" t="s">
        <v>1663</v>
      </c>
      <c r="C55" s="46" t="s">
        <v>156</v>
      </c>
      <c r="D55" s="41" t="s">
        <v>1664</v>
      </c>
      <c r="E55" s="42">
        <v>45840.434361689797</v>
      </c>
      <c r="F55" s="42">
        <v>45880.456976701404</v>
      </c>
      <c r="G55" s="42">
        <v>45882.5</v>
      </c>
      <c r="H55" s="40" t="s">
        <v>76</v>
      </c>
      <c r="I55" s="43" t="s">
        <v>150</v>
      </c>
      <c r="J55" s="65" t="s">
        <v>187</v>
      </c>
    </row>
    <row r="56" spans="1:10" ht="30" customHeight="1" x14ac:dyDescent="0.3">
      <c r="A56" s="44">
        <v>810</v>
      </c>
      <c r="B56" s="40" t="s">
        <v>1663</v>
      </c>
      <c r="C56" s="46" t="s">
        <v>157</v>
      </c>
      <c r="D56" s="41" t="s">
        <v>1668</v>
      </c>
      <c r="E56" s="42">
        <v>45852.714052048599</v>
      </c>
      <c r="F56" s="42" t="s">
        <v>2</v>
      </c>
      <c r="G56" s="42" t="s">
        <v>2</v>
      </c>
      <c r="H56" s="40" t="s">
        <v>76</v>
      </c>
      <c r="I56" s="43" t="s">
        <v>150</v>
      </c>
      <c r="J56" s="46"/>
    </row>
    <row r="57" spans="1:10" ht="30" customHeight="1" x14ac:dyDescent="0.3">
      <c r="A57" s="44">
        <v>811</v>
      </c>
      <c r="B57" s="40" t="s">
        <v>1663</v>
      </c>
      <c r="C57" s="46" t="s">
        <v>158</v>
      </c>
      <c r="D57" s="41" t="s">
        <v>1668</v>
      </c>
      <c r="E57" s="42">
        <v>45828.943369594897</v>
      </c>
      <c r="F57" s="42" t="s">
        <v>2</v>
      </c>
      <c r="G57" s="42" t="s">
        <v>4</v>
      </c>
      <c r="H57" s="40" t="s">
        <v>76</v>
      </c>
      <c r="I57" s="43" t="s">
        <v>150</v>
      </c>
      <c r="J57" s="46"/>
    </row>
    <row r="58" spans="1:10" ht="30" customHeight="1" x14ac:dyDescent="0.3">
      <c r="A58" s="44">
        <v>812</v>
      </c>
      <c r="B58" s="40" t="s">
        <v>1663</v>
      </c>
      <c r="C58" s="46" t="s">
        <v>159</v>
      </c>
      <c r="D58" s="41" t="s">
        <v>1668</v>
      </c>
      <c r="E58" s="42">
        <v>45856.568962997699</v>
      </c>
      <c r="F58" s="42" t="s">
        <v>2</v>
      </c>
      <c r="G58" s="42" t="s">
        <v>4</v>
      </c>
      <c r="H58" s="40" t="s">
        <v>76</v>
      </c>
      <c r="I58" s="43" t="s">
        <v>150</v>
      </c>
      <c r="J58" s="46"/>
    </row>
    <row r="59" spans="1:10" ht="30" customHeight="1" x14ac:dyDescent="0.3">
      <c r="A59" s="44">
        <v>813</v>
      </c>
      <c r="B59" s="40" t="s">
        <v>1663</v>
      </c>
      <c r="C59" s="46" t="s">
        <v>160</v>
      </c>
      <c r="D59" s="41" t="s">
        <v>1668</v>
      </c>
      <c r="E59" s="42">
        <v>45876.703689699098</v>
      </c>
      <c r="F59" s="42" t="s">
        <v>2</v>
      </c>
      <c r="G59" s="42" t="s">
        <v>4</v>
      </c>
      <c r="H59" s="40" t="s">
        <v>76</v>
      </c>
      <c r="I59" s="43" t="s">
        <v>150</v>
      </c>
      <c r="J59" s="46"/>
    </row>
    <row r="60" spans="1:10" ht="30" customHeight="1" x14ac:dyDescent="0.3">
      <c r="A60" s="44">
        <v>814</v>
      </c>
      <c r="B60" s="40" t="s">
        <v>1663</v>
      </c>
      <c r="C60" s="46" t="s">
        <v>161</v>
      </c>
      <c r="D60" s="41" t="s">
        <v>1665</v>
      </c>
      <c r="E60" s="42" t="s">
        <v>2</v>
      </c>
      <c r="F60" s="42" t="s">
        <v>4</v>
      </c>
      <c r="G60" s="42" t="s">
        <v>4</v>
      </c>
      <c r="H60" s="40" t="s">
        <v>76</v>
      </c>
      <c r="I60" s="43" t="s">
        <v>150</v>
      </c>
      <c r="J60" s="46"/>
    </row>
    <row r="61" spans="1:10" ht="30" customHeight="1" x14ac:dyDescent="0.3">
      <c r="A61" s="39">
        <v>819</v>
      </c>
      <c r="B61" s="40" t="s">
        <v>1663</v>
      </c>
      <c r="C61" s="46" t="s">
        <v>167</v>
      </c>
      <c r="D61" s="41" t="s">
        <v>1668</v>
      </c>
      <c r="E61" s="42">
        <v>45933.618266354199</v>
      </c>
      <c r="F61" s="42" t="s">
        <v>2</v>
      </c>
      <c r="G61" s="42" t="s">
        <v>4</v>
      </c>
      <c r="H61" s="40" t="s">
        <v>1667</v>
      </c>
      <c r="I61" s="43" t="s">
        <v>1663</v>
      </c>
      <c r="J61" s="46"/>
    </row>
    <row r="62" spans="1:10" ht="30" customHeight="1" x14ac:dyDescent="0.3">
      <c r="A62" s="39">
        <v>820</v>
      </c>
      <c r="B62" s="40" t="s">
        <v>1663</v>
      </c>
      <c r="C62" s="46" t="s">
        <v>168</v>
      </c>
      <c r="D62" s="41" t="s">
        <v>1665</v>
      </c>
      <c r="E62" s="42" t="s">
        <v>2</v>
      </c>
      <c r="F62" s="42" t="s">
        <v>2</v>
      </c>
      <c r="G62" s="42" t="s">
        <v>4</v>
      </c>
      <c r="H62" s="40" t="s">
        <v>1667</v>
      </c>
      <c r="I62" s="43" t="s">
        <v>1663</v>
      </c>
      <c r="J62" s="46"/>
    </row>
    <row r="63" spans="1:10" ht="30" customHeight="1" x14ac:dyDescent="0.3">
      <c r="A63" s="39">
        <v>821</v>
      </c>
      <c r="B63" s="40" t="s">
        <v>1663</v>
      </c>
      <c r="C63" s="46" t="s">
        <v>169</v>
      </c>
      <c r="D63" s="41" t="s">
        <v>1668</v>
      </c>
      <c r="E63" s="42">
        <v>45933.617658645802</v>
      </c>
      <c r="F63" s="42" t="s">
        <v>2</v>
      </c>
      <c r="G63" s="42" t="s">
        <v>4</v>
      </c>
      <c r="H63" s="40" t="s">
        <v>1667</v>
      </c>
      <c r="I63" s="43" t="s">
        <v>1663</v>
      </c>
      <c r="J63" s="46"/>
    </row>
    <row r="64" spans="1:10" ht="30" customHeight="1" x14ac:dyDescent="0.3">
      <c r="A64" s="39">
        <v>823</v>
      </c>
      <c r="B64" s="40" t="s">
        <v>1663</v>
      </c>
      <c r="C64" s="46" t="s">
        <v>171</v>
      </c>
      <c r="D64" s="41" t="s">
        <v>1665</v>
      </c>
      <c r="E64" s="42" t="s">
        <v>2</v>
      </c>
      <c r="F64" s="42" t="s">
        <v>4</v>
      </c>
      <c r="G64" s="42" t="s">
        <v>4</v>
      </c>
      <c r="H64" s="40" t="s">
        <v>1667</v>
      </c>
      <c r="I64" s="43" t="s">
        <v>1663</v>
      </c>
      <c r="J64" s="46"/>
    </row>
    <row r="65" spans="1:10" ht="30" customHeight="1" x14ac:dyDescent="0.3">
      <c r="A65" s="39">
        <v>824</v>
      </c>
      <c r="B65" s="40" t="s">
        <v>1663</v>
      </c>
      <c r="C65" s="46" t="s">
        <v>172</v>
      </c>
      <c r="D65" s="41" t="s">
        <v>1665</v>
      </c>
      <c r="E65" s="42" t="s">
        <v>2</v>
      </c>
      <c r="F65" s="42" t="s">
        <v>5</v>
      </c>
      <c r="G65" s="42" t="s">
        <v>6</v>
      </c>
      <c r="H65" s="40" t="s">
        <v>1667</v>
      </c>
      <c r="I65" s="43" t="s">
        <v>1663</v>
      </c>
      <c r="J65" s="46"/>
    </row>
    <row r="66" spans="1:10" ht="30" customHeight="1" x14ac:dyDescent="0.3">
      <c r="A66" s="40">
        <v>825</v>
      </c>
      <c r="B66" s="40" t="s">
        <v>1663</v>
      </c>
      <c r="C66" s="46" t="s">
        <v>177</v>
      </c>
      <c r="D66" s="41" t="s">
        <v>1668</v>
      </c>
      <c r="E66" s="42">
        <v>45749.502516168999</v>
      </c>
      <c r="F66" s="42" t="s">
        <v>2</v>
      </c>
      <c r="G66" s="42" t="s">
        <v>2</v>
      </c>
      <c r="H66" s="40" t="s">
        <v>1667</v>
      </c>
      <c r="I66" s="43" t="s">
        <v>1663</v>
      </c>
      <c r="J66" s="46"/>
    </row>
    <row r="67" spans="1:10" ht="30" customHeight="1" x14ac:dyDescent="0.3">
      <c r="A67" s="39">
        <v>829</v>
      </c>
      <c r="B67" s="40" t="s">
        <v>1663</v>
      </c>
      <c r="C67" s="46" t="s">
        <v>83</v>
      </c>
      <c r="D67" s="41" t="s">
        <v>1666</v>
      </c>
      <c r="E67" s="42">
        <v>45764.349828124999</v>
      </c>
      <c r="F67" s="42">
        <v>45937.6814515394</v>
      </c>
      <c r="G67" s="42" t="s">
        <v>2</v>
      </c>
      <c r="H67" s="40" t="s">
        <v>1667</v>
      </c>
      <c r="I67" s="43" t="s">
        <v>1663</v>
      </c>
      <c r="J67" s="46"/>
    </row>
    <row r="68" spans="1:10" ht="30" customHeight="1" x14ac:dyDescent="0.3">
      <c r="A68" s="40">
        <v>831</v>
      </c>
      <c r="B68" s="40" t="s">
        <v>1663</v>
      </c>
      <c r="C68" s="46" t="s">
        <v>180</v>
      </c>
      <c r="D68" s="41" t="s">
        <v>1665</v>
      </c>
      <c r="E68" s="42" t="s">
        <v>2</v>
      </c>
      <c r="F68" s="42" t="s">
        <v>2</v>
      </c>
      <c r="G68" s="42" t="s">
        <v>2</v>
      </c>
      <c r="H68" s="40" t="s">
        <v>1667</v>
      </c>
      <c r="I68" s="43" t="s">
        <v>1663</v>
      </c>
      <c r="J68" s="46"/>
    </row>
    <row r="69" spans="1:10" ht="30" customHeight="1" x14ac:dyDescent="0.3">
      <c r="A69" s="39">
        <v>832</v>
      </c>
      <c r="B69" s="40" t="s">
        <v>1663</v>
      </c>
      <c r="C69" s="46" t="s">
        <v>95</v>
      </c>
      <c r="D69" s="41" t="s">
        <v>1665</v>
      </c>
      <c r="E69" s="42" t="s">
        <v>2</v>
      </c>
      <c r="F69" s="42" t="s">
        <v>4</v>
      </c>
      <c r="G69" s="42" t="s">
        <v>4</v>
      </c>
      <c r="H69" s="40" t="s">
        <v>1667</v>
      </c>
      <c r="I69" s="43" t="s">
        <v>1663</v>
      </c>
      <c r="J69" s="46"/>
    </row>
    <row r="70" spans="1:10" ht="26.7" customHeight="1" x14ac:dyDescent="0.3">
      <c r="A70" s="39">
        <v>833</v>
      </c>
      <c r="B70" s="40" t="s">
        <v>1663</v>
      </c>
      <c r="C70" s="46" t="s">
        <v>96</v>
      </c>
      <c r="D70" s="41" t="s">
        <v>1665</v>
      </c>
      <c r="E70" s="42" t="s">
        <v>2</v>
      </c>
      <c r="F70" s="42" t="s">
        <v>4</v>
      </c>
      <c r="G70" s="42" t="s">
        <v>1</v>
      </c>
      <c r="H70" s="40" t="s">
        <v>1667</v>
      </c>
      <c r="I70" s="43" t="s">
        <v>1663</v>
      </c>
      <c r="J70" s="46"/>
    </row>
    <row r="71" spans="1:10" ht="28.8" x14ac:dyDescent="0.3">
      <c r="A71" s="39">
        <v>834</v>
      </c>
      <c r="B71" s="40" t="s">
        <v>1663</v>
      </c>
      <c r="C71" s="46" t="s">
        <v>140</v>
      </c>
      <c r="D71" s="41" t="s">
        <v>1665</v>
      </c>
      <c r="E71" s="42" t="s">
        <v>2</v>
      </c>
      <c r="F71" s="42" t="s">
        <v>6</v>
      </c>
      <c r="G71" s="42" t="s">
        <v>7</v>
      </c>
      <c r="H71" s="40" t="s">
        <v>1667</v>
      </c>
      <c r="I71" s="43" t="s">
        <v>1663</v>
      </c>
      <c r="J71" s="46"/>
    </row>
    <row r="72" spans="1:10" x14ac:dyDescent="0.3">
      <c r="A72" s="39">
        <v>836</v>
      </c>
      <c r="B72" s="40" t="s">
        <v>1663</v>
      </c>
      <c r="C72" s="46" t="s">
        <v>97</v>
      </c>
      <c r="D72" s="41" t="s">
        <v>1668</v>
      </c>
      <c r="E72" s="42">
        <v>45932.426848993098</v>
      </c>
      <c r="F72" s="42" t="s">
        <v>2</v>
      </c>
      <c r="G72" s="42" t="s">
        <v>4</v>
      </c>
      <c r="H72" s="40" t="s">
        <v>1667</v>
      </c>
      <c r="I72" s="43" t="s">
        <v>1663</v>
      </c>
      <c r="J72" s="46"/>
    </row>
    <row r="73" spans="1:10" x14ac:dyDescent="0.3">
      <c r="A73" s="39">
        <v>837</v>
      </c>
      <c r="B73" s="40" t="s">
        <v>1663</v>
      </c>
      <c r="C73" s="46" t="s">
        <v>1662</v>
      </c>
      <c r="D73" s="41" t="s">
        <v>1665</v>
      </c>
      <c r="E73" s="42" t="s">
        <v>2</v>
      </c>
      <c r="F73" s="42" t="s">
        <v>4</v>
      </c>
      <c r="G73" s="42" t="s">
        <v>4</v>
      </c>
      <c r="H73" s="40" t="s">
        <v>1667</v>
      </c>
      <c r="I73" s="43" t="s">
        <v>1663</v>
      </c>
      <c r="J73" s="46"/>
    </row>
  </sheetData>
  <protectedRanges>
    <protectedRange algorithmName="SHA-512" hashValue="co3sfTbsNjddOpXuLzbD7QjG7ZkdVvaP/pb28XD8ov4u7858PCkDNNLgb33eC0SU4ebuoxpog7u16rypViJg1g==" saltValue="40bcw+Sk4Sp9CevOTF6WCQ==" spinCount="100000" sqref="A2:A3" name="Pianificazione_9"/>
    <protectedRange algorithmName="SHA-512" hashValue="co3sfTbsNjddOpXuLzbD7QjG7ZkdVvaP/pb28XD8ov4u7858PCkDNNLgb33eC0SU4ebuoxpog7u16rypViJg1g==" saltValue="40bcw+Sk4Sp9CevOTF6WCQ==" spinCount="100000" sqref="A4" name="Pianificazione_10"/>
    <protectedRange algorithmName="SHA-512" hashValue="co3sfTbsNjddOpXuLzbD7QjG7ZkdVvaP/pb28XD8ov4u7858PCkDNNLgb33eC0SU4ebuoxpog7u16rypViJg1g==" saltValue="40bcw+Sk4Sp9CevOTF6WCQ==" spinCount="100000" sqref="A5" name="Pianificazione_11"/>
    <protectedRange algorithmName="SHA-512" hashValue="co3sfTbsNjddOpXuLzbD7QjG7ZkdVvaP/pb28XD8ov4u7858PCkDNNLgb33eC0SU4ebuoxpog7u16rypViJg1g==" saltValue="40bcw+Sk4Sp9CevOTF6WCQ==" spinCount="100000" sqref="A6:A9" name="Pianificazione_12"/>
    <protectedRange algorithmName="SHA-512" hashValue="co3sfTbsNjddOpXuLzbD7QjG7ZkdVvaP/pb28XD8ov4u7858PCkDNNLgb33eC0SU4ebuoxpog7u16rypViJg1g==" saltValue="40bcw+Sk4Sp9CevOTF6WCQ==" spinCount="100000" sqref="A10:A14" name="Pianificazione_13"/>
    <protectedRange algorithmName="SHA-512" hashValue="co3sfTbsNjddOpXuLzbD7QjG7ZkdVvaP/pb28XD8ov4u7858PCkDNNLgb33eC0SU4ebuoxpog7u16rypViJg1g==" saltValue="40bcw+Sk4Sp9CevOTF6WCQ==" spinCount="100000" sqref="A15:A18" name="Pianificazione_14"/>
    <protectedRange algorithmName="SHA-512" hashValue="co3sfTbsNjddOpXuLzbD7QjG7ZkdVvaP/pb28XD8ov4u7858PCkDNNLgb33eC0SU4ebuoxpog7u16rypViJg1g==" saltValue="40bcw+Sk4Sp9CevOTF6WCQ==" spinCount="100000" sqref="A19:A20" name="Pianificazione_15"/>
    <protectedRange algorithmName="SHA-512" hashValue="co3sfTbsNjddOpXuLzbD7QjG7ZkdVvaP/pb28XD8ov4u7858PCkDNNLgb33eC0SU4ebuoxpog7u16rypViJg1g==" saltValue="40bcw+Sk4Sp9CevOTF6WCQ==" spinCount="100000" sqref="A21" name="Pianificazione_16"/>
    <protectedRange algorithmName="SHA-512" hashValue="co3sfTbsNjddOpXuLzbD7QjG7ZkdVvaP/pb28XD8ov4u7858PCkDNNLgb33eC0SU4ebuoxpog7u16rypViJg1g==" saltValue="40bcw+Sk4Sp9CevOTF6WCQ==" spinCount="100000" sqref="A22:A23" name="Pianificazione_17"/>
    <protectedRange algorithmName="SHA-512" hashValue="rfyIJ6z/K3g1kk7reqPQQ7sE6izsocJ1+z/3KIypd4dEjCdR3OPLbKLPCtn3oLpBppVHhvBcNV8MGWRe9Lo4uw==" saltValue="7cO+9L4bwbzFVV8dzn0fMA==" spinCount="100000" sqref="A24:A48" name="Pianificazione_18"/>
    <protectedRange algorithmName="SHA-512" hashValue="8iFK2ca4QvREUotHdMn3rgBdyJsDErDyE5uepDgrLYd34+PQqG8UwB+2qOwS9EKGg4xXxhydj0eCYpJW4Ee2yQ==" saltValue="nmaUsgaaL7yMKXiAdu/Unw==" spinCount="100000" sqref="A49:A59" name="Pianificazione_20"/>
    <protectedRange algorithmName="SHA-512" hashValue="pfsBhJFMG8PlVVgIUID7p72s4osTQc2PuFqrHllSqAOJM1+72KDSzOXLXSv4aJ8D+sXrGVp1wYJwnnI+odJVug==" saltValue="tCakpAhkefS6nRIetrqBjg==" spinCount="100000" sqref="A60" name="Pianificazione_21"/>
    <protectedRange algorithmName="SHA-512" hashValue="pfsBhJFMG8PlVVgIUID7p72s4osTQc2PuFqrHllSqAOJM1+72KDSzOXLXSv4aJ8D+sXrGVp1wYJwnnI+odJVug==" saltValue="tCakpAhkefS6nRIetrqBjg==" spinCount="100000" sqref="A61" name="Pianificazione_22"/>
    <protectedRange algorithmName="SHA-512" hashValue="pfsBhJFMG8PlVVgIUID7p72s4osTQc2PuFqrHllSqAOJM1+72KDSzOXLXSv4aJ8D+sXrGVp1wYJwnnI+odJVug==" saltValue="tCakpAhkefS6nRIetrqBjg==" spinCount="100000" sqref="A62:A64" name="Pianificazione_23"/>
    <protectedRange algorithmName="SHA-512" hashValue="pfsBhJFMG8PlVVgIUID7p72s4osTQc2PuFqrHllSqAOJM1+72KDSzOXLXSv4aJ8D+sXrGVp1wYJwnnI+odJVug==" saltValue="tCakpAhkefS6nRIetrqBjg==" spinCount="100000" sqref="A65:A66" name="Pianificazione_24"/>
    <protectedRange algorithmName="SHA-512" hashValue="qzuThZdftSoOd4N+KEUII7SX6vGa1kxXa3uY/YBwtocxNy4o9FTYgC5JYLnKzyE2vxFepDpBSV2rjpEqgQz/8A==" saltValue="16n7r4PHZajuu3J3hIrOpg==" spinCount="100000" sqref="A67" name="Pianificazione_25"/>
    <protectedRange algorithmName="SHA-512" hashValue="qzuThZdftSoOd4N+KEUII7SX6vGa1kxXa3uY/YBwtocxNy4o9FTYgC5JYLnKzyE2vxFepDpBSV2rjpEqgQz/8A==" saltValue="16n7r4PHZajuu3J3hIrOpg==" spinCount="100000" sqref="A68" name="Pianificazione_26"/>
    <protectedRange algorithmName="SHA-512" hashValue="qzuThZdftSoOd4N+KEUII7SX6vGa1kxXa3uY/YBwtocxNy4o9FTYgC5JYLnKzyE2vxFepDpBSV2rjpEqgQz/8A==" saltValue="16n7r4PHZajuu3J3hIrOpg==" spinCount="100000" sqref="A69:A73" name="Pianificazione_27"/>
  </protectedRanges>
  <autoFilter ref="A1:J69" xr:uid="{D7D5832B-2AC5-40E9-91E8-73F02E666441}"/>
  <conditionalFormatting sqref="A1:J1 A74:J1048576 A2:I73">
    <cfRule type="expression" dxfId="15" priority="5">
      <formula>$D1="Attivata"</formula>
    </cfRule>
    <cfRule type="expression" dxfId="14" priority="6">
      <formula>$D1="Non ancora programmata"</formula>
    </cfRule>
    <cfRule type="expression" dxfId="13" priority="7">
      <formula>$D1="Bandita"</formula>
    </cfRule>
    <cfRule type="expression" dxfId="12" priority="8">
      <formula>$D1="Aggiudicata"</formula>
    </cfRule>
  </conditionalFormatting>
  <conditionalFormatting sqref="D2:D73">
    <cfRule type="expression" dxfId="11" priority="10">
      <formula>$E2="Non ancora programmata"</formula>
    </cfRule>
    <cfRule type="expression" dxfId="10" priority="11">
      <formula>$E2="Bandita"</formula>
    </cfRule>
    <cfRule type="expression" dxfId="9" priority="12">
      <formula>$E2="Aggiudicata"</formula>
    </cfRule>
    <cfRule type="expression" dxfId="8" priority="13">
      <formula>$E2="Attivata"</formula>
    </cfRule>
  </conditionalFormatting>
  <conditionalFormatting sqref="H2:H73">
    <cfRule type="expression" dxfId="7" priority="14">
      <formula>$E2="Non ancora programmata"</formula>
    </cfRule>
    <cfRule type="expression" dxfId="6" priority="15">
      <formula>$E2="Bandita"</formula>
    </cfRule>
    <cfRule type="expression" dxfId="5" priority="16">
      <formula>$E2="Aggiudicata"</formula>
    </cfRule>
    <cfRule type="expression" dxfId="4" priority="17">
      <formula>$E2="Attivata"</formula>
    </cfRule>
  </conditionalFormatting>
  <conditionalFormatting sqref="J2:J73">
    <cfRule type="expression" dxfId="3" priority="1">
      <formula>$D2="Attivata"</formula>
    </cfRule>
    <cfRule type="expression" dxfId="2" priority="2">
      <formula>$D2="Non ancora programmata"</formula>
    </cfRule>
    <cfRule type="expression" dxfId="1" priority="3">
      <formula>$D2="Bandita"</formula>
    </cfRule>
    <cfRule type="expression" dxfId="0" priority="4">
      <formula>$D2="Aggiudicata"</formula>
    </cfRule>
  </conditionalFormatting>
  <hyperlinks>
    <hyperlink ref="J2" r:id="rId1" xr:uid="{A4A4DEDB-EBD0-4DBF-BB72-06F5D318E6D3}"/>
    <hyperlink ref="J8" r:id="rId2" xr:uid="{3542C0DC-2A76-41F9-A460-D2BBD1BC29F4}"/>
    <hyperlink ref="J10" r:id="rId3" xr:uid="{64886795-8BF3-4D3C-97E1-43A9ACDADBDD}"/>
    <hyperlink ref="J11" r:id="rId4" xr:uid="{82F254C4-B48E-497D-8D2F-00C34FEC63D9}"/>
    <hyperlink ref="J12" r:id="rId5" xr:uid="{A31BD4B0-AD58-47F6-9526-210868945695}"/>
    <hyperlink ref="J25" r:id="rId6" xr:uid="{0A58FE00-A6F9-49DE-92EE-E2C3364B73B3}"/>
    <hyperlink ref="J29" r:id="rId7" xr:uid="{56408CD9-9217-4066-9B72-3D3B15307A9F}"/>
    <hyperlink ref="J33" r:id="rId8" xr:uid="{74813ABB-9DFB-45D2-8507-E1BECC2456B6}"/>
    <hyperlink ref="J34" r:id="rId9" xr:uid="{61B2321F-778A-433F-B41D-325E8882CF93}"/>
    <hyperlink ref="J35" r:id="rId10" xr:uid="{5C042E88-7ECE-405D-9F37-101A06044C39}"/>
    <hyperlink ref="J38" r:id="rId11" xr:uid="{0FA6A00C-3677-4A36-B18B-150E5283E935}"/>
    <hyperlink ref="J54" r:id="rId12" xr:uid="{EA3C0F5C-766D-4539-8915-CB9B4B7492B9}"/>
    <hyperlink ref="J5" r:id="rId13" xr:uid="{4EE58A62-F461-4D27-86D4-B77C7D4D7628}"/>
    <hyperlink ref="J20" r:id="rId14" xr:uid="{3AA6F405-7549-4BE8-A833-B95A8178C8C1}"/>
    <hyperlink ref="J26" r:id="rId15" xr:uid="{7BDAD1F6-88A6-4385-8600-36FFAFA3E0D4}"/>
    <hyperlink ref="J27" r:id="rId16" xr:uid="{D4728D82-A7E2-49E7-8D15-54E5CE030CE9}"/>
    <hyperlink ref="J30" r:id="rId17" xr:uid="{A0765322-C925-4102-AD07-E289D7A2D053}"/>
    <hyperlink ref="J42" r:id="rId18" xr:uid="{892F3E44-1A7F-4BE8-A800-2F486A7E106E}"/>
    <hyperlink ref="J43" r:id="rId19" xr:uid="{CCF8647B-F399-4707-80A3-27A364E76FAF}"/>
    <hyperlink ref="J46" r:id="rId20" xr:uid="{995D4935-B1B5-43A1-926D-1C81E41A9390}"/>
    <hyperlink ref="J53" r:id="rId21" xr:uid="{2B7BA4B8-1966-4419-BE2E-CA5CDEB421CE}"/>
    <hyperlink ref="J55" r:id="rId22" xr:uid="{05001933-BA0C-4E66-AF29-40DF93AC9E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C843-1993-46E3-A46B-2ACDACFD79FD}">
  <sheetPr>
    <tabColor rgb="FFC00000"/>
  </sheetPr>
  <dimension ref="A1:AR58"/>
  <sheetViews>
    <sheetView zoomScaleNormal="100" workbookViewId="0">
      <selection activeCell="E4" sqref="E4"/>
    </sheetView>
  </sheetViews>
  <sheetFormatPr defaultRowHeight="14.4" x14ac:dyDescent="0.3"/>
  <cols>
    <col min="1" max="1" width="26.33203125" customWidth="1"/>
    <col min="2" max="2" width="11.44140625" customWidth="1"/>
    <col min="3" max="3" width="11.6640625" customWidth="1"/>
    <col min="4" max="4" width="13.5546875" customWidth="1"/>
    <col min="5" max="5" width="31.5546875" customWidth="1"/>
    <col min="6" max="6" width="39.44140625" customWidth="1"/>
    <col min="7" max="7" width="55.5546875" customWidth="1"/>
    <col min="8" max="8" width="13.5546875" customWidth="1"/>
    <col min="9" max="9" width="11.33203125" customWidth="1"/>
    <col min="10" max="10" width="19.5546875" customWidth="1"/>
    <col min="11" max="11" width="25.5546875" customWidth="1"/>
    <col min="12" max="13" width="14.6640625" customWidth="1"/>
    <col min="14" max="14" width="10.6640625" customWidth="1"/>
    <col min="15" max="15" width="13.6640625" customWidth="1"/>
    <col min="16" max="16" width="11.6640625" customWidth="1"/>
    <col min="17" max="17" width="13.6640625" customWidth="1"/>
    <col min="18" max="18" width="14.6640625" customWidth="1"/>
    <col min="19" max="19" width="10.6640625" customWidth="1"/>
    <col min="20" max="20" width="13.6640625" customWidth="1"/>
    <col min="21" max="21" width="11.6640625" customWidth="1"/>
    <col min="22" max="22" width="14.6640625" customWidth="1"/>
    <col min="23" max="25" width="10.6640625" customWidth="1"/>
    <col min="26" max="26" width="13.6640625" customWidth="1"/>
    <col min="27" max="27" width="13.5546875" customWidth="1"/>
    <col min="28" max="28" width="11.44140625" customWidth="1"/>
    <col min="29" max="29" width="14.44140625" customWidth="1"/>
    <col min="30" max="30" width="14.6640625" customWidth="1"/>
    <col min="31" max="31" width="12.33203125" customWidth="1"/>
    <col min="32" max="32" width="11.44140625" customWidth="1"/>
    <col min="33" max="33" width="14.6640625" customWidth="1"/>
    <col min="34" max="34" width="11.44140625" customWidth="1"/>
    <col min="35" max="36" width="15.33203125" customWidth="1"/>
    <col min="37" max="38" width="11.44140625" customWidth="1"/>
    <col min="39" max="40" width="13" customWidth="1"/>
    <col min="41" max="41" width="15.44140625" customWidth="1"/>
    <col min="42" max="42" width="13.5546875" customWidth="1"/>
    <col min="43" max="43" width="11.44140625" customWidth="1"/>
    <col min="44" max="44" width="13.5546875" customWidth="1"/>
  </cols>
  <sheetData>
    <row r="1" spans="1:44" s="19" customFormat="1" ht="66.599999999999994" customHeight="1" x14ac:dyDescent="0.2">
      <c r="A1" s="51" t="s">
        <v>188</v>
      </c>
      <c r="B1" s="51" t="s">
        <v>189</v>
      </c>
      <c r="C1" s="51" t="s">
        <v>190</v>
      </c>
      <c r="D1" s="51" t="s">
        <v>191</v>
      </c>
      <c r="E1" s="51" t="s">
        <v>192</v>
      </c>
      <c r="F1" s="51" t="s">
        <v>193</v>
      </c>
      <c r="G1" s="51" t="s">
        <v>194</v>
      </c>
      <c r="H1" s="51" t="s">
        <v>195</v>
      </c>
      <c r="I1" s="51" t="s">
        <v>196</v>
      </c>
      <c r="J1" s="51" t="s">
        <v>197</v>
      </c>
      <c r="K1" s="51" t="s">
        <v>198</v>
      </c>
      <c r="L1" s="51" t="s">
        <v>199</v>
      </c>
      <c r="M1" s="51" t="s">
        <v>200</v>
      </c>
      <c r="N1" s="51" t="s">
        <v>201</v>
      </c>
      <c r="O1" s="51" t="s">
        <v>202</v>
      </c>
      <c r="P1" s="51" t="s">
        <v>203</v>
      </c>
      <c r="Q1" s="51" t="s">
        <v>204</v>
      </c>
      <c r="R1" s="51" t="s">
        <v>205</v>
      </c>
      <c r="S1" s="51" t="s">
        <v>206</v>
      </c>
      <c r="T1" s="51" t="s">
        <v>207</v>
      </c>
      <c r="U1" s="51" t="s">
        <v>208</v>
      </c>
      <c r="V1" s="51" t="s">
        <v>209</v>
      </c>
      <c r="W1" s="51" t="s">
        <v>210</v>
      </c>
      <c r="X1" s="51" t="s">
        <v>211</v>
      </c>
      <c r="Y1" s="51" t="s">
        <v>212</v>
      </c>
      <c r="Z1" s="51" t="s">
        <v>213</v>
      </c>
      <c r="AA1" s="51" t="s">
        <v>214</v>
      </c>
      <c r="AB1" s="51" t="s">
        <v>215</v>
      </c>
      <c r="AC1" s="51" t="s">
        <v>216</v>
      </c>
      <c r="AD1" s="51" t="s">
        <v>217</v>
      </c>
      <c r="AE1" s="51" t="s">
        <v>218</v>
      </c>
      <c r="AF1" s="51" t="s">
        <v>219</v>
      </c>
      <c r="AG1" s="51" t="s">
        <v>220</v>
      </c>
      <c r="AH1" s="51" t="s">
        <v>221</v>
      </c>
      <c r="AI1" s="51" t="s">
        <v>222</v>
      </c>
      <c r="AJ1" s="51" t="s">
        <v>223</v>
      </c>
      <c r="AK1" s="51" t="s">
        <v>224</v>
      </c>
      <c r="AL1" s="51" t="s">
        <v>225</v>
      </c>
      <c r="AM1" s="51" t="s">
        <v>226</v>
      </c>
      <c r="AN1" s="51" t="s">
        <v>227</v>
      </c>
      <c r="AO1" s="51" t="s">
        <v>228</v>
      </c>
      <c r="AP1" s="51" t="s">
        <v>229</v>
      </c>
      <c r="AQ1" s="51" t="s">
        <v>230</v>
      </c>
      <c r="AR1" s="51" t="s">
        <v>231</v>
      </c>
    </row>
    <row r="2" spans="1:44" s="19" customFormat="1" ht="41.1" customHeight="1" x14ac:dyDescent="0.2">
      <c r="A2" s="52" t="s">
        <v>232</v>
      </c>
      <c r="B2" s="52" t="s">
        <v>233</v>
      </c>
      <c r="C2" s="52" t="s">
        <v>0</v>
      </c>
      <c r="D2" s="53">
        <v>710</v>
      </c>
      <c r="E2" s="52" t="s">
        <v>75</v>
      </c>
      <c r="F2" s="52" t="s">
        <v>234</v>
      </c>
      <c r="G2" s="52" t="s">
        <v>235</v>
      </c>
      <c r="H2" s="52" t="s">
        <v>236</v>
      </c>
      <c r="I2" s="52" t="s">
        <v>237</v>
      </c>
      <c r="J2" s="52" t="s">
        <v>243</v>
      </c>
      <c r="K2" s="52" t="s">
        <v>21</v>
      </c>
      <c r="L2" s="54">
        <v>1760000</v>
      </c>
      <c r="M2" s="54">
        <v>800000</v>
      </c>
      <c r="N2" s="53">
        <v>1</v>
      </c>
      <c r="O2" s="53">
        <v>800000</v>
      </c>
      <c r="P2" s="53">
        <v>1</v>
      </c>
      <c r="Q2" s="53">
        <v>800000</v>
      </c>
      <c r="R2" s="53">
        <v>520000</v>
      </c>
      <c r="S2" s="55"/>
      <c r="T2" s="54"/>
      <c r="U2" s="55"/>
      <c r="V2" s="54"/>
      <c r="W2" s="55"/>
      <c r="X2" s="54"/>
      <c r="Y2" s="55"/>
      <c r="Z2" s="54"/>
      <c r="AA2" s="55"/>
      <c r="AB2" s="49">
        <v>45707</v>
      </c>
      <c r="AC2" s="49">
        <v>45712.4240066782</v>
      </c>
      <c r="AD2" s="49">
        <v>45712</v>
      </c>
      <c r="AE2" s="49">
        <v>45727</v>
      </c>
      <c r="AF2" s="49"/>
      <c r="AG2" s="49">
        <v>45747</v>
      </c>
      <c r="AH2" s="49">
        <v>45748</v>
      </c>
      <c r="AI2" s="49">
        <v>45748.418756446801</v>
      </c>
      <c r="AJ2" s="49">
        <v>45784.617984641198</v>
      </c>
      <c r="AK2" s="49">
        <v>45784.618238344898</v>
      </c>
      <c r="AL2" s="49">
        <v>45799.540221064803</v>
      </c>
      <c r="AM2" s="49">
        <v>45799.606776932902</v>
      </c>
      <c r="AN2" s="49">
        <v>45799.608881828703</v>
      </c>
      <c r="AO2" s="49">
        <v>45834.647017939802</v>
      </c>
      <c r="AP2" s="49"/>
      <c r="AQ2" s="49">
        <v>45834.647017939802</v>
      </c>
      <c r="AR2" s="56" t="s">
        <v>239</v>
      </c>
    </row>
    <row r="3" spans="1:44" s="19" customFormat="1" ht="52.35" customHeight="1" x14ac:dyDescent="0.2">
      <c r="A3" s="57" t="s">
        <v>232</v>
      </c>
      <c r="B3" s="57" t="s">
        <v>233</v>
      </c>
      <c r="C3" s="57" t="s">
        <v>0</v>
      </c>
      <c r="D3" s="58">
        <v>716</v>
      </c>
      <c r="E3" s="57" t="s">
        <v>77</v>
      </c>
      <c r="F3" s="57" t="s">
        <v>240</v>
      </c>
      <c r="G3" s="57" t="s">
        <v>241</v>
      </c>
      <c r="H3" s="57" t="s">
        <v>242</v>
      </c>
      <c r="I3" s="57" t="s">
        <v>237</v>
      </c>
      <c r="J3" s="57" t="s">
        <v>243</v>
      </c>
      <c r="K3" s="57" t="s">
        <v>34</v>
      </c>
      <c r="L3" s="59">
        <v>3597660</v>
      </c>
      <c r="M3" s="59">
        <v>1798830</v>
      </c>
      <c r="N3" s="58">
        <v>1</v>
      </c>
      <c r="O3" s="58">
        <v>1798830</v>
      </c>
      <c r="P3" s="58">
        <v>1</v>
      </c>
      <c r="Q3" s="58">
        <v>1798830</v>
      </c>
      <c r="R3" s="58">
        <v>1798830</v>
      </c>
      <c r="S3" s="60"/>
      <c r="T3" s="59"/>
      <c r="U3" s="60"/>
      <c r="V3" s="59"/>
      <c r="W3" s="60"/>
      <c r="X3" s="59"/>
      <c r="Y3" s="60">
        <v>1</v>
      </c>
      <c r="Z3" s="59">
        <v>1798830</v>
      </c>
      <c r="AA3" s="60"/>
      <c r="AB3" s="61">
        <v>45720</v>
      </c>
      <c r="AC3" s="61">
        <v>45723.349572569401</v>
      </c>
      <c r="AD3" s="61">
        <v>45723</v>
      </c>
      <c r="AE3" s="61">
        <v>45740</v>
      </c>
      <c r="AF3" s="61"/>
      <c r="AG3" s="61">
        <v>45761</v>
      </c>
      <c r="AH3" s="61">
        <v>45763</v>
      </c>
      <c r="AI3" s="61">
        <v>45763.459950231503</v>
      </c>
      <c r="AJ3" s="61"/>
      <c r="AK3" s="61">
        <v>45782.412715740698</v>
      </c>
      <c r="AL3" s="61">
        <v>45784.544194062502</v>
      </c>
      <c r="AM3" s="61">
        <v>45784.548880358801</v>
      </c>
      <c r="AN3" s="61">
        <v>45784.556690705998</v>
      </c>
      <c r="AO3" s="61">
        <v>45820.555820983798</v>
      </c>
      <c r="AP3" s="61">
        <v>45869.789583333302</v>
      </c>
      <c r="AQ3" s="61">
        <v>45822.073600613403</v>
      </c>
      <c r="AR3" s="62" t="s">
        <v>244</v>
      </c>
    </row>
    <row r="4" spans="1:44" s="19" customFormat="1" ht="41.1" customHeight="1" x14ac:dyDescent="0.2">
      <c r="A4" s="52" t="s">
        <v>232</v>
      </c>
      <c r="B4" s="52" t="s">
        <v>233</v>
      </c>
      <c r="C4" s="52" t="s">
        <v>0</v>
      </c>
      <c r="D4" s="53">
        <v>721</v>
      </c>
      <c r="E4" s="52" t="s">
        <v>245</v>
      </c>
      <c r="F4" s="52" t="s">
        <v>246</v>
      </c>
      <c r="G4" s="52" t="s">
        <v>246</v>
      </c>
      <c r="H4" s="52" t="s">
        <v>242</v>
      </c>
      <c r="I4" s="52" t="s">
        <v>237</v>
      </c>
      <c r="J4" s="52" t="s">
        <v>247</v>
      </c>
      <c r="K4" s="52" t="s">
        <v>61</v>
      </c>
      <c r="L4" s="54">
        <v>4583333.7</v>
      </c>
      <c r="M4" s="54">
        <v>2500000.2000000002</v>
      </c>
      <c r="N4" s="53">
        <v>1</v>
      </c>
      <c r="O4" s="53">
        <v>2500000.2000000002</v>
      </c>
      <c r="P4" s="53"/>
      <c r="Q4" s="53"/>
      <c r="R4" s="53"/>
      <c r="S4" s="55">
        <v>1</v>
      </c>
      <c r="T4" s="54">
        <v>2500000.2000000002</v>
      </c>
      <c r="U4" s="55"/>
      <c r="V4" s="54"/>
      <c r="W4" s="55"/>
      <c r="X4" s="54"/>
      <c r="Y4" s="55"/>
      <c r="Z4" s="54"/>
      <c r="AA4" s="55"/>
      <c r="AB4" s="49">
        <v>45813</v>
      </c>
      <c r="AC4" s="49">
        <v>45820.404989699098</v>
      </c>
      <c r="AD4" s="49">
        <v>45820</v>
      </c>
      <c r="AE4" s="49">
        <v>45835</v>
      </c>
      <c r="AF4" s="49"/>
      <c r="AG4" s="49">
        <v>45862</v>
      </c>
      <c r="AH4" s="49">
        <v>45867</v>
      </c>
      <c r="AI4" s="49"/>
      <c r="AJ4" s="49"/>
      <c r="AK4" s="49"/>
      <c r="AL4" s="49"/>
      <c r="AM4" s="49"/>
      <c r="AN4" s="49"/>
      <c r="AO4" s="49"/>
      <c r="AP4" s="49"/>
      <c r="AQ4" s="49">
        <v>45873.055674803203</v>
      </c>
      <c r="AR4" s="56"/>
    </row>
    <row r="5" spans="1:44" s="19" customFormat="1" ht="41.1" customHeight="1" x14ac:dyDescent="0.2">
      <c r="A5" s="57" t="s">
        <v>232</v>
      </c>
      <c r="B5" s="57" t="s">
        <v>248</v>
      </c>
      <c r="C5" s="57" t="s">
        <v>0</v>
      </c>
      <c r="D5" s="58">
        <v>725</v>
      </c>
      <c r="E5" s="57" t="s">
        <v>125</v>
      </c>
      <c r="F5" s="57" t="s">
        <v>249</v>
      </c>
      <c r="G5" s="57" t="s">
        <v>250</v>
      </c>
      <c r="H5" s="57" t="s">
        <v>242</v>
      </c>
      <c r="I5" s="57" t="s">
        <v>251</v>
      </c>
      <c r="J5" s="57" t="s">
        <v>252</v>
      </c>
      <c r="K5" s="57" t="s">
        <v>35</v>
      </c>
      <c r="L5" s="59">
        <v>16661040</v>
      </c>
      <c r="M5" s="59">
        <v>13884200</v>
      </c>
      <c r="N5" s="58">
        <v>9</v>
      </c>
      <c r="O5" s="58">
        <v>13884200</v>
      </c>
      <c r="P5" s="58"/>
      <c r="Q5" s="58"/>
      <c r="R5" s="58"/>
      <c r="S5" s="60"/>
      <c r="T5" s="59"/>
      <c r="U5" s="60">
        <v>9</v>
      </c>
      <c r="V5" s="59">
        <v>13884200</v>
      </c>
      <c r="W5" s="60"/>
      <c r="X5" s="59"/>
      <c r="Y5" s="60"/>
      <c r="Z5" s="59"/>
      <c r="AA5" s="60"/>
      <c r="AB5" s="61"/>
      <c r="AC5" s="61">
        <v>45785.624521145801</v>
      </c>
      <c r="AD5" s="61"/>
      <c r="AE5" s="61">
        <v>45813</v>
      </c>
      <c r="AF5" s="61">
        <v>45828</v>
      </c>
      <c r="AG5" s="61">
        <v>45834</v>
      </c>
      <c r="AH5" s="61">
        <v>45838</v>
      </c>
      <c r="AI5" s="61">
        <v>45838.421072141202</v>
      </c>
      <c r="AJ5" s="61">
        <v>45937.416898807904</v>
      </c>
      <c r="AK5" s="61">
        <v>45937.421697800899</v>
      </c>
      <c r="AL5" s="61"/>
      <c r="AM5" s="61"/>
      <c r="AN5" s="61"/>
      <c r="AO5" s="61"/>
      <c r="AP5" s="61"/>
      <c r="AQ5" s="61"/>
      <c r="AR5" s="62"/>
    </row>
    <row r="6" spans="1:44" s="19" customFormat="1" ht="41.1" customHeight="1" x14ac:dyDescent="0.2">
      <c r="A6" s="52" t="s">
        <v>232</v>
      </c>
      <c r="B6" s="52" t="s">
        <v>248</v>
      </c>
      <c r="C6" s="52" t="s">
        <v>0</v>
      </c>
      <c r="D6" s="53">
        <v>727</v>
      </c>
      <c r="E6" s="52" t="s">
        <v>253</v>
      </c>
      <c r="F6" s="52" t="s">
        <v>254</v>
      </c>
      <c r="G6" s="52" t="s">
        <v>255</v>
      </c>
      <c r="H6" s="52" t="s">
        <v>242</v>
      </c>
      <c r="I6" s="52" t="s">
        <v>251</v>
      </c>
      <c r="J6" s="52" t="s">
        <v>252</v>
      </c>
      <c r="K6" s="52" t="s">
        <v>35</v>
      </c>
      <c r="L6" s="54">
        <v>14995200</v>
      </c>
      <c r="M6" s="54">
        <v>12496000</v>
      </c>
      <c r="N6" s="53">
        <v>31</v>
      </c>
      <c r="O6" s="53">
        <v>12496000</v>
      </c>
      <c r="P6" s="53"/>
      <c r="Q6" s="53"/>
      <c r="R6" s="53"/>
      <c r="S6" s="55">
        <v>2</v>
      </c>
      <c r="T6" s="54">
        <v>201500</v>
      </c>
      <c r="U6" s="55">
        <v>29</v>
      </c>
      <c r="V6" s="54">
        <v>12294500</v>
      </c>
      <c r="W6" s="55"/>
      <c r="X6" s="54"/>
      <c r="Y6" s="55"/>
      <c r="Z6" s="54"/>
      <c r="AA6" s="55"/>
      <c r="AB6" s="49">
        <v>45806</v>
      </c>
      <c r="AC6" s="49">
        <v>45807.494232754601</v>
      </c>
      <c r="AD6" s="49"/>
      <c r="AE6" s="49">
        <v>45832</v>
      </c>
      <c r="AF6" s="49">
        <v>45832</v>
      </c>
      <c r="AG6" s="49">
        <v>45862</v>
      </c>
      <c r="AH6" s="49">
        <v>45866</v>
      </c>
      <c r="AI6" s="49">
        <v>45866.438272685198</v>
      </c>
      <c r="AJ6" s="49"/>
      <c r="AK6" s="49"/>
      <c r="AL6" s="49"/>
      <c r="AM6" s="49">
        <v>45902.4206277431</v>
      </c>
      <c r="AN6" s="49">
        <v>45902.424548229203</v>
      </c>
      <c r="AO6" s="49"/>
      <c r="AP6" s="49"/>
      <c r="AQ6" s="49"/>
      <c r="AR6" s="56"/>
    </row>
    <row r="7" spans="1:44" s="19" customFormat="1" ht="41.1" customHeight="1" x14ac:dyDescent="0.2">
      <c r="A7" s="57" t="s">
        <v>232</v>
      </c>
      <c r="B7" s="57" t="s">
        <v>233</v>
      </c>
      <c r="C7" s="57" t="s">
        <v>0</v>
      </c>
      <c r="D7" s="58">
        <v>729</v>
      </c>
      <c r="E7" s="57" t="s">
        <v>256</v>
      </c>
      <c r="F7" s="57" t="s">
        <v>257</v>
      </c>
      <c r="G7" s="57" t="s">
        <v>258</v>
      </c>
      <c r="H7" s="57" t="s">
        <v>242</v>
      </c>
      <c r="I7" s="57" t="s">
        <v>237</v>
      </c>
      <c r="J7" s="57" t="s">
        <v>252</v>
      </c>
      <c r="K7" s="57" t="s">
        <v>21</v>
      </c>
      <c r="L7" s="59">
        <v>1367100</v>
      </c>
      <c r="M7" s="59">
        <v>490000</v>
      </c>
      <c r="N7" s="58">
        <v>4</v>
      </c>
      <c r="O7" s="58">
        <v>490000</v>
      </c>
      <c r="P7" s="58"/>
      <c r="Q7" s="58"/>
      <c r="R7" s="58"/>
      <c r="S7" s="60"/>
      <c r="T7" s="59"/>
      <c r="U7" s="60">
        <v>4</v>
      </c>
      <c r="V7" s="59">
        <v>490000</v>
      </c>
      <c r="W7" s="60"/>
      <c r="X7" s="59"/>
      <c r="Y7" s="60"/>
      <c r="Z7" s="59"/>
      <c r="AA7" s="60"/>
      <c r="AB7" s="61"/>
      <c r="AC7" s="61">
        <v>45863.4168490394</v>
      </c>
      <c r="AD7" s="61">
        <v>45863</v>
      </c>
      <c r="AE7" s="61">
        <v>45905</v>
      </c>
      <c r="AF7" s="61"/>
      <c r="AG7" s="61">
        <v>45930</v>
      </c>
      <c r="AH7" s="61">
        <v>45932</v>
      </c>
      <c r="AI7" s="61">
        <v>45932.421370104203</v>
      </c>
      <c r="AJ7" s="61">
        <v>45943.419447916698</v>
      </c>
      <c r="AK7" s="61">
        <v>45943.421671794</v>
      </c>
      <c r="AL7" s="61"/>
      <c r="AM7" s="61"/>
      <c r="AN7" s="61"/>
      <c r="AO7" s="61"/>
      <c r="AP7" s="61"/>
      <c r="AQ7" s="61"/>
      <c r="AR7" s="62"/>
    </row>
    <row r="8" spans="1:44" s="19" customFormat="1" ht="41.1" customHeight="1" x14ac:dyDescent="0.2">
      <c r="A8" s="52" t="s">
        <v>232</v>
      </c>
      <c r="B8" s="52" t="s">
        <v>296</v>
      </c>
      <c r="C8" s="52" t="s">
        <v>0</v>
      </c>
      <c r="D8" s="53">
        <v>735</v>
      </c>
      <c r="E8" s="52" t="s">
        <v>87</v>
      </c>
      <c r="F8" s="52" t="s">
        <v>87</v>
      </c>
      <c r="G8" s="52" t="s">
        <v>1645</v>
      </c>
      <c r="H8" s="52" t="s">
        <v>242</v>
      </c>
      <c r="I8" s="52" t="s">
        <v>237</v>
      </c>
      <c r="J8" s="52" t="s">
        <v>252</v>
      </c>
      <c r="K8" s="52" t="s">
        <v>21</v>
      </c>
      <c r="L8" s="54">
        <v>10406834.119999999</v>
      </c>
      <c r="M8" s="54">
        <v>5946762.3499999996</v>
      </c>
      <c r="N8" s="53">
        <v>4</v>
      </c>
      <c r="O8" s="53">
        <v>5946762.3499999996</v>
      </c>
      <c r="P8" s="53"/>
      <c r="Q8" s="53"/>
      <c r="R8" s="53"/>
      <c r="S8" s="55"/>
      <c r="T8" s="54"/>
      <c r="U8" s="55">
        <v>4</v>
      </c>
      <c r="V8" s="54">
        <v>5946762.3499999996</v>
      </c>
      <c r="W8" s="55"/>
      <c r="X8" s="54"/>
      <c r="Y8" s="55"/>
      <c r="Z8" s="54"/>
      <c r="AA8" s="55"/>
      <c r="AB8" s="49"/>
      <c r="AC8" s="49">
        <v>45910.429801469902</v>
      </c>
      <c r="AD8" s="49">
        <v>45910</v>
      </c>
      <c r="AE8" s="49">
        <v>45929</v>
      </c>
      <c r="AF8" s="49"/>
      <c r="AG8" s="49">
        <v>45944</v>
      </c>
      <c r="AH8" s="49">
        <v>45945</v>
      </c>
      <c r="AI8" s="49">
        <v>45945.418260335697</v>
      </c>
      <c r="AJ8" s="49"/>
      <c r="AK8" s="49"/>
      <c r="AL8" s="49"/>
      <c r="AM8" s="49"/>
      <c r="AN8" s="49"/>
      <c r="AO8" s="49"/>
      <c r="AP8" s="49"/>
      <c r="AQ8" s="49"/>
      <c r="AR8" s="56"/>
    </row>
    <row r="9" spans="1:44" s="19" customFormat="1" ht="52.35" customHeight="1" x14ac:dyDescent="0.2">
      <c r="A9" s="57" t="s">
        <v>232</v>
      </c>
      <c r="B9" s="57" t="s">
        <v>248</v>
      </c>
      <c r="C9" s="57" t="s">
        <v>0</v>
      </c>
      <c r="D9" s="58">
        <v>740</v>
      </c>
      <c r="E9" s="57" t="s">
        <v>130</v>
      </c>
      <c r="F9" s="57" t="s">
        <v>260</v>
      </c>
      <c r="G9" s="57" t="s">
        <v>261</v>
      </c>
      <c r="H9" s="57" t="s">
        <v>242</v>
      </c>
      <c r="I9" s="57" t="s">
        <v>237</v>
      </c>
      <c r="J9" s="57" t="s">
        <v>252</v>
      </c>
      <c r="K9" s="57" t="s">
        <v>17</v>
      </c>
      <c r="L9" s="59">
        <v>25772040</v>
      </c>
      <c r="M9" s="59">
        <v>21476700</v>
      </c>
      <c r="N9" s="58">
        <v>3</v>
      </c>
      <c r="O9" s="58">
        <v>21476700</v>
      </c>
      <c r="P9" s="58"/>
      <c r="Q9" s="58"/>
      <c r="R9" s="58"/>
      <c r="S9" s="60"/>
      <c r="T9" s="59"/>
      <c r="U9" s="60">
        <v>3</v>
      </c>
      <c r="V9" s="59">
        <v>21476700</v>
      </c>
      <c r="W9" s="60"/>
      <c r="X9" s="59"/>
      <c r="Y9" s="60"/>
      <c r="Z9" s="59"/>
      <c r="AA9" s="60"/>
      <c r="AB9" s="61">
        <v>45866</v>
      </c>
      <c r="AC9" s="61">
        <v>45868.485781446798</v>
      </c>
      <c r="AD9" s="61">
        <v>45868</v>
      </c>
      <c r="AE9" s="61">
        <v>45918</v>
      </c>
      <c r="AF9" s="61">
        <v>45924</v>
      </c>
      <c r="AG9" s="61">
        <v>45932</v>
      </c>
      <c r="AH9" s="61">
        <v>45936</v>
      </c>
      <c r="AI9" s="61">
        <v>45936.397110532402</v>
      </c>
      <c r="AJ9" s="61"/>
      <c r="AK9" s="61"/>
      <c r="AL9" s="61"/>
      <c r="AM9" s="61"/>
      <c r="AN9" s="61"/>
      <c r="AO9" s="61"/>
      <c r="AP9" s="61"/>
      <c r="AQ9" s="61"/>
      <c r="AR9" s="62"/>
    </row>
    <row r="10" spans="1:44" s="19" customFormat="1" ht="52.35" customHeight="1" x14ac:dyDescent="0.2">
      <c r="A10" s="52" t="s">
        <v>232</v>
      </c>
      <c r="B10" s="52" t="s">
        <v>233</v>
      </c>
      <c r="C10" s="52" t="s">
        <v>0</v>
      </c>
      <c r="D10" s="53">
        <v>754</v>
      </c>
      <c r="E10" s="52" t="s">
        <v>262</v>
      </c>
      <c r="F10" s="52" t="s">
        <v>263</v>
      </c>
      <c r="G10" s="50" t="s">
        <v>264</v>
      </c>
      <c r="H10" s="52" t="s">
        <v>242</v>
      </c>
      <c r="I10" s="52" t="s">
        <v>237</v>
      </c>
      <c r="J10" s="52" t="s">
        <v>252</v>
      </c>
      <c r="K10" s="52" t="s">
        <v>174</v>
      </c>
      <c r="L10" s="54">
        <v>11040000</v>
      </c>
      <c r="M10" s="54">
        <v>2450000</v>
      </c>
      <c r="N10" s="53">
        <v>2</v>
      </c>
      <c r="O10" s="53">
        <v>1225000</v>
      </c>
      <c r="P10" s="53"/>
      <c r="Q10" s="53"/>
      <c r="R10" s="53"/>
      <c r="S10" s="55"/>
      <c r="T10" s="54"/>
      <c r="U10" s="55">
        <v>2</v>
      </c>
      <c r="V10" s="54">
        <v>2450000</v>
      </c>
      <c r="W10" s="55"/>
      <c r="X10" s="54"/>
      <c r="Y10" s="55"/>
      <c r="Z10" s="54"/>
      <c r="AA10" s="55"/>
      <c r="AB10" s="49"/>
      <c r="AC10" s="49">
        <v>45678.611257951401</v>
      </c>
      <c r="AD10" s="49">
        <v>45678</v>
      </c>
      <c r="AE10" s="49">
        <v>45712</v>
      </c>
      <c r="AF10" s="49"/>
      <c r="AG10" s="49">
        <v>45726</v>
      </c>
      <c r="AH10" s="49">
        <v>45727</v>
      </c>
      <c r="AI10" s="49">
        <v>45727.428069409703</v>
      </c>
      <c r="AJ10" s="49">
        <v>45761.614510150503</v>
      </c>
      <c r="AK10" s="49">
        <v>45761.622005173602</v>
      </c>
      <c r="AL10" s="49"/>
      <c r="AM10" s="49"/>
      <c r="AN10" s="49"/>
      <c r="AO10" s="49"/>
      <c r="AP10" s="49"/>
      <c r="AQ10" s="49"/>
      <c r="AR10" s="56"/>
    </row>
    <row r="11" spans="1:44" s="19" customFormat="1" ht="41.1" customHeight="1" x14ac:dyDescent="0.2">
      <c r="A11" s="57" t="s">
        <v>232</v>
      </c>
      <c r="B11" s="57" t="s">
        <v>150</v>
      </c>
      <c r="C11" s="57" t="s">
        <v>0</v>
      </c>
      <c r="D11" s="58">
        <v>771</v>
      </c>
      <c r="E11" s="57" t="s">
        <v>153</v>
      </c>
      <c r="F11" s="57" t="s">
        <v>153</v>
      </c>
      <c r="G11" s="57" t="s">
        <v>265</v>
      </c>
      <c r="H11" s="57" t="s">
        <v>242</v>
      </c>
      <c r="I11" s="57" t="s">
        <v>251</v>
      </c>
      <c r="J11" s="57" t="s">
        <v>238</v>
      </c>
      <c r="K11" s="57" t="s">
        <v>18</v>
      </c>
      <c r="L11" s="59">
        <v>552663259.20000005</v>
      </c>
      <c r="M11" s="59">
        <v>460552716</v>
      </c>
      <c r="N11" s="58">
        <v>201</v>
      </c>
      <c r="O11" s="58">
        <v>319681982</v>
      </c>
      <c r="P11" s="58">
        <v>116</v>
      </c>
      <c r="Q11" s="58">
        <v>307161125</v>
      </c>
      <c r="R11" s="58">
        <v>275941836.12</v>
      </c>
      <c r="S11" s="60">
        <v>84</v>
      </c>
      <c r="T11" s="59">
        <v>12452979</v>
      </c>
      <c r="U11" s="60">
        <v>1</v>
      </c>
      <c r="V11" s="59">
        <v>67878</v>
      </c>
      <c r="W11" s="60"/>
      <c r="X11" s="59"/>
      <c r="Y11" s="60">
        <v>116</v>
      </c>
      <c r="Z11" s="59">
        <v>307161125</v>
      </c>
      <c r="AA11" s="60"/>
      <c r="AB11" s="61">
        <v>45713</v>
      </c>
      <c r="AC11" s="61">
        <v>45713.685878622702</v>
      </c>
      <c r="AD11" s="61"/>
      <c r="AE11" s="61">
        <v>45723</v>
      </c>
      <c r="AF11" s="61"/>
      <c r="AG11" s="61">
        <v>45733</v>
      </c>
      <c r="AH11" s="61">
        <v>45734</v>
      </c>
      <c r="AI11" s="61">
        <v>45734.396895983802</v>
      </c>
      <c r="AJ11" s="61"/>
      <c r="AK11" s="61"/>
      <c r="AL11" s="61"/>
      <c r="AM11" s="61">
        <v>45735.608486111101</v>
      </c>
      <c r="AN11" s="61">
        <v>45735.612144213002</v>
      </c>
      <c r="AO11" s="61">
        <v>45761.536657951401</v>
      </c>
      <c r="AP11" s="61">
        <v>45777.5</v>
      </c>
      <c r="AQ11" s="61"/>
      <c r="AR11" s="62"/>
    </row>
    <row r="12" spans="1:44" s="19" customFormat="1" ht="41.1" customHeight="1" x14ac:dyDescent="0.2">
      <c r="A12" s="52" t="s">
        <v>232</v>
      </c>
      <c r="B12" s="52" t="s">
        <v>266</v>
      </c>
      <c r="C12" s="52" t="s">
        <v>0</v>
      </c>
      <c r="D12" s="53">
        <v>773</v>
      </c>
      <c r="E12" s="52" t="s">
        <v>178</v>
      </c>
      <c r="F12" s="52" t="s">
        <v>267</v>
      </c>
      <c r="G12" s="52" t="s">
        <v>268</v>
      </c>
      <c r="H12" s="52" t="s">
        <v>236</v>
      </c>
      <c r="I12" s="52" t="s">
        <v>237</v>
      </c>
      <c r="J12" s="52" t="s">
        <v>238</v>
      </c>
      <c r="K12" s="52" t="s">
        <v>174</v>
      </c>
      <c r="L12" s="54">
        <v>741030.66</v>
      </c>
      <c r="M12" s="54">
        <v>547894.68999999994</v>
      </c>
      <c r="N12" s="53">
        <v>1</v>
      </c>
      <c r="O12" s="53">
        <v>547894.68999999994</v>
      </c>
      <c r="P12" s="53">
        <v>1</v>
      </c>
      <c r="Q12" s="53">
        <v>547894.68999999994</v>
      </c>
      <c r="R12" s="53">
        <v>446786.2</v>
      </c>
      <c r="S12" s="55"/>
      <c r="T12" s="54"/>
      <c r="U12" s="55"/>
      <c r="V12" s="54"/>
      <c r="W12" s="55"/>
      <c r="X12" s="54"/>
      <c r="Y12" s="55"/>
      <c r="Z12" s="54"/>
      <c r="AA12" s="55"/>
      <c r="AB12" s="49">
        <v>45862</v>
      </c>
      <c r="AC12" s="49">
        <v>45862.614917210703</v>
      </c>
      <c r="AD12" s="49">
        <v>45862</v>
      </c>
      <c r="AE12" s="49">
        <v>45897</v>
      </c>
      <c r="AF12" s="49"/>
      <c r="AG12" s="49">
        <v>45908</v>
      </c>
      <c r="AH12" s="49">
        <v>45909</v>
      </c>
      <c r="AI12" s="49">
        <v>45909.407008796297</v>
      </c>
      <c r="AJ12" s="49"/>
      <c r="AK12" s="49"/>
      <c r="AL12" s="49"/>
      <c r="AM12" s="49">
        <v>45909.4161173264</v>
      </c>
      <c r="AN12" s="49">
        <v>45909.459834872701</v>
      </c>
      <c r="AO12" s="49">
        <v>45929.762156134297</v>
      </c>
      <c r="AP12" s="49"/>
      <c r="AQ12" s="49"/>
      <c r="AR12" s="56" t="s">
        <v>269</v>
      </c>
    </row>
    <row r="13" spans="1:44" s="19" customFormat="1" ht="52.35" customHeight="1" x14ac:dyDescent="0.2">
      <c r="A13" s="57" t="s">
        <v>232</v>
      </c>
      <c r="B13" s="57" t="s">
        <v>266</v>
      </c>
      <c r="C13" s="57" t="s">
        <v>0</v>
      </c>
      <c r="D13" s="58">
        <v>774</v>
      </c>
      <c r="E13" s="57" t="s">
        <v>270</v>
      </c>
      <c r="F13" s="57" t="s">
        <v>271</v>
      </c>
      <c r="G13" s="57" t="s">
        <v>272</v>
      </c>
      <c r="H13" s="57" t="s">
        <v>236</v>
      </c>
      <c r="I13" s="57" t="s">
        <v>237</v>
      </c>
      <c r="J13" s="57" t="s">
        <v>252</v>
      </c>
      <c r="K13" s="57" t="s">
        <v>174</v>
      </c>
      <c r="L13" s="59">
        <v>478693.45</v>
      </c>
      <c r="M13" s="59">
        <v>380634.19</v>
      </c>
      <c r="N13" s="58">
        <v>1</v>
      </c>
      <c r="O13" s="58">
        <v>380634.19</v>
      </c>
      <c r="P13" s="58"/>
      <c r="Q13" s="58"/>
      <c r="R13" s="58"/>
      <c r="S13" s="60"/>
      <c r="T13" s="59"/>
      <c r="U13" s="60">
        <v>1</v>
      </c>
      <c r="V13" s="59">
        <v>380634.19</v>
      </c>
      <c r="W13" s="60"/>
      <c r="X13" s="59"/>
      <c r="Y13" s="60"/>
      <c r="Z13" s="59"/>
      <c r="AA13" s="60"/>
      <c r="AB13" s="61">
        <v>45848</v>
      </c>
      <c r="AC13" s="61">
        <v>45849.590973344901</v>
      </c>
      <c r="AD13" s="61">
        <v>45849</v>
      </c>
      <c r="AE13" s="61">
        <v>45889</v>
      </c>
      <c r="AF13" s="61"/>
      <c r="AG13" s="61">
        <v>45897</v>
      </c>
      <c r="AH13" s="61">
        <v>45898</v>
      </c>
      <c r="AI13" s="61">
        <v>45898.408094131897</v>
      </c>
      <c r="AJ13" s="61"/>
      <c r="AK13" s="61"/>
      <c r="AL13" s="61"/>
      <c r="AM13" s="61">
        <v>45937.619478356501</v>
      </c>
      <c r="AN13" s="61">
        <v>45937.625628819398</v>
      </c>
      <c r="AO13" s="61"/>
      <c r="AP13" s="61"/>
      <c r="AQ13" s="61"/>
      <c r="AR13" s="62" t="s">
        <v>273</v>
      </c>
    </row>
    <row r="14" spans="1:44" s="19" customFormat="1" ht="41.1" customHeight="1" x14ac:dyDescent="0.2">
      <c r="A14" s="52" t="s">
        <v>232</v>
      </c>
      <c r="B14" s="52" t="s">
        <v>266</v>
      </c>
      <c r="C14" s="52" t="s">
        <v>0</v>
      </c>
      <c r="D14" s="53">
        <v>775</v>
      </c>
      <c r="E14" s="52" t="s">
        <v>274</v>
      </c>
      <c r="F14" s="52" t="s">
        <v>275</v>
      </c>
      <c r="G14" s="52" t="s">
        <v>275</v>
      </c>
      <c r="H14" s="52" t="s">
        <v>236</v>
      </c>
      <c r="I14" s="52" t="s">
        <v>237</v>
      </c>
      <c r="J14" s="52" t="s">
        <v>259</v>
      </c>
      <c r="K14" s="52" t="s">
        <v>174</v>
      </c>
      <c r="L14" s="54">
        <v>4691469.8099999996</v>
      </c>
      <c r="M14" s="54">
        <v>4576821.33</v>
      </c>
      <c r="N14" s="53">
        <v>1</v>
      </c>
      <c r="O14" s="53">
        <v>4576821.33</v>
      </c>
      <c r="P14" s="53"/>
      <c r="Q14" s="53"/>
      <c r="R14" s="53"/>
      <c r="S14" s="55"/>
      <c r="T14" s="54"/>
      <c r="U14" s="55">
        <v>1</v>
      </c>
      <c r="V14" s="54">
        <v>4576821.33</v>
      </c>
      <c r="W14" s="55"/>
      <c r="X14" s="54"/>
      <c r="Y14" s="55"/>
      <c r="Z14" s="54"/>
      <c r="AA14" s="55"/>
      <c r="AB14" s="49">
        <v>45890</v>
      </c>
      <c r="AC14" s="49">
        <v>45890.674429629602</v>
      </c>
      <c r="AD14" s="49">
        <v>45890</v>
      </c>
      <c r="AE14" s="49">
        <v>45931</v>
      </c>
      <c r="AF14" s="49"/>
      <c r="AG14" s="49">
        <v>45985</v>
      </c>
      <c r="AH14" s="49">
        <v>45986</v>
      </c>
      <c r="AI14" s="49"/>
      <c r="AJ14" s="49"/>
      <c r="AK14" s="49"/>
      <c r="AL14" s="49"/>
      <c r="AM14" s="49"/>
      <c r="AN14" s="49"/>
      <c r="AO14" s="49"/>
      <c r="AP14" s="49"/>
      <c r="AQ14" s="49"/>
      <c r="AR14" s="56" t="s">
        <v>276</v>
      </c>
    </row>
    <row r="15" spans="1:44" s="19" customFormat="1" ht="41.1" customHeight="1" x14ac:dyDescent="0.2">
      <c r="A15" s="57" t="s">
        <v>232</v>
      </c>
      <c r="B15" s="57" t="s">
        <v>248</v>
      </c>
      <c r="C15" s="57" t="s">
        <v>0</v>
      </c>
      <c r="D15" s="58">
        <v>780</v>
      </c>
      <c r="E15" s="57" t="s">
        <v>132</v>
      </c>
      <c r="F15" s="57" t="s">
        <v>277</v>
      </c>
      <c r="G15" s="57" t="s">
        <v>278</v>
      </c>
      <c r="H15" s="57" t="s">
        <v>236</v>
      </c>
      <c r="I15" s="57" t="s">
        <v>237</v>
      </c>
      <c r="J15" s="57" t="s">
        <v>252</v>
      </c>
      <c r="K15" s="57" t="s">
        <v>17</v>
      </c>
      <c r="L15" s="59">
        <v>25815518.399999999</v>
      </c>
      <c r="M15" s="59">
        <v>21512932</v>
      </c>
      <c r="N15" s="58">
        <v>25</v>
      </c>
      <c r="O15" s="58">
        <v>21512932</v>
      </c>
      <c r="P15" s="58"/>
      <c r="Q15" s="58"/>
      <c r="R15" s="58"/>
      <c r="S15" s="60">
        <v>1</v>
      </c>
      <c r="T15" s="59">
        <v>207200</v>
      </c>
      <c r="U15" s="60">
        <v>24</v>
      </c>
      <c r="V15" s="59">
        <v>21305732</v>
      </c>
      <c r="W15" s="60"/>
      <c r="X15" s="59"/>
      <c r="Y15" s="60"/>
      <c r="Z15" s="59"/>
      <c r="AA15" s="60"/>
      <c r="AB15" s="61">
        <v>45776</v>
      </c>
      <c r="AC15" s="61">
        <v>45782.443722418997</v>
      </c>
      <c r="AD15" s="61">
        <v>45782</v>
      </c>
      <c r="AE15" s="61">
        <v>45799</v>
      </c>
      <c r="AF15" s="61">
        <v>45807</v>
      </c>
      <c r="AG15" s="61">
        <v>45817</v>
      </c>
      <c r="AH15" s="61">
        <v>45819</v>
      </c>
      <c r="AI15" s="61">
        <v>45819.406740358798</v>
      </c>
      <c r="AJ15" s="61">
        <v>45923.634672141197</v>
      </c>
      <c r="AK15" s="61">
        <v>45923.635341863403</v>
      </c>
      <c r="AL15" s="61"/>
      <c r="AM15" s="61">
        <v>45923.612411076399</v>
      </c>
      <c r="AN15" s="61">
        <v>45923.613125810203</v>
      </c>
      <c r="AO15" s="61"/>
      <c r="AP15" s="61"/>
      <c r="AQ15" s="61"/>
      <c r="AR15" s="62"/>
    </row>
    <row r="16" spans="1:44" s="19" customFormat="1" ht="34.200000000000003" x14ac:dyDescent="0.2">
      <c r="A16" s="52" t="s">
        <v>232</v>
      </c>
      <c r="B16" s="52" t="s">
        <v>248</v>
      </c>
      <c r="C16" s="52" t="s">
        <v>0</v>
      </c>
      <c r="D16" s="53">
        <v>783</v>
      </c>
      <c r="E16" s="52" t="s">
        <v>80</v>
      </c>
      <c r="F16" s="52" t="s">
        <v>279</v>
      </c>
      <c r="G16" s="52" t="s">
        <v>280</v>
      </c>
      <c r="H16" s="52" t="s">
        <v>242</v>
      </c>
      <c r="I16" s="52" t="s">
        <v>237</v>
      </c>
      <c r="J16" s="52" t="s">
        <v>252</v>
      </c>
      <c r="K16" s="52" t="s">
        <v>31</v>
      </c>
      <c r="L16" s="54">
        <v>17326800</v>
      </c>
      <c r="M16" s="54">
        <v>14439000</v>
      </c>
      <c r="N16" s="53">
        <v>2</v>
      </c>
      <c r="O16" s="53">
        <v>14439000</v>
      </c>
      <c r="P16" s="53"/>
      <c r="Q16" s="53"/>
      <c r="R16" s="53"/>
      <c r="S16" s="55"/>
      <c r="T16" s="54"/>
      <c r="U16" s="55">
        <v>2</v>
      </c>
      <c r="V16" s="54">
        <v>14439000</v>
      </c>
      <c r="W16" s="55"/>
      <c r="X16" s="54"/>
      <c r="Y16" s="55"/>
      <c r="Z16" s="54"/>
      <c r="AA16" s="55"/>
      <c r="AB16" s="49">
        <v>45869</v>
      </c>
      <c r="AC16" s="49">
        <v>45874.385451539303</v>
      </c>
      <c r="AD16" s="49">
        <v>45874</v>
      </c>
      <c r="AE16" s="49">
        <v>45915</v>
      </c>
      <c r="AF16" s="49"/>
      <c r="AG16" s="49">
        <v>45930</v>
      </c>
      <c r="AH16" s="49">
        <v>45931</v>
      </c>
      <c r="AI16" s="49">
        <v>45931.463018136601</v>
      </c>
      <c r="AJ16" s="49"/>
      <c r="AK16" s="49"/>
      <c r="AL16" s="49"/>
      <c r="AM16" s="49"/>
      <c r="AN16" s="49"/>
      <c r="AO16" s="49"/>
      <c r="AP16" s="49"/>
      <c r="AQ16" s="49"/>
      <c r="AR16" s="56"/>
    </row>
    <row r="17" spans="1:44" s="19" customFormat="1" ht="34.200000000000003" x14ac:dyDescent="0.2">
      <c r="A17" s="57" t="s">
        <v>232</v>
      </c>
      <c r="B17" s="57" t="s">
        <v>233</v>
      </c>
      <c r="C17" s="57" t="s">
        <v>0</v>
      </c>
      <c r="D17" s="58">
        <v>784</v>
      </c>
      <c r="E17" s="57" t="s">
        <v>81</v>
      </c>
      <c r="F17" s="57" t="s">
        <v>281</v>
      </c>
      <c r="G17" s="57" t="s">
        <v>281</v>
      </c>
      <c r="H17" s="57" t="s">
        <v>242</v>
      </c>
      <c r="I17" s="57" t="s">
        <v>251</v>
      </c>
      <c r="J17" s="57" t="s">
        <v>243</v>
      </c>
      <c r="K17" s="57" t="s">
        <v>30</v>
      </c>
      <c r="L17" s="59">
        <v>82200600</v>
      </c>
      <c r="M17" s="59">
        <v>68500500</v>
      </c>
      <c r="N17" s="58">
        <v>2</v>
      </c>
      <c r="O17" s="58">
        <v>68500500</v>
      </c>
      <c r="P17" s="58">
        <v>2</v>
      </c>
      <c r="Q17" s="58">
        <v>68500500</v>
      </c>
      <c r="R17" s="58">
        <v>67132620</v>
      </c>
      <c r="S17" s="60"/>
      <c r="T17" s="59"/>
      <c r="U17" s="60"/>
      <c r="V17" s="59"/>
      <c r="W17" s="60"/>
      <c r="X17" s="59"/>
      <c r="Y17" s="60">
        <v>2</v>
      </c>
      <c r="Z17" s="59">
        <v>68500500</v>
      </c>
      <c r="AA17" s="60"/>
      <c r="AB17" s="61">
        <v>45749</v>
      </c>
      <c r="AC17" s="61">
        <v>45750.4183122338</v>
      </c>
      <c r="AD17" s="61"/>
      <c r="AE17" s="61">
        <v>45761</v>
      </c>
      <c r="AF17" s="61">
        <v>45779</v>
      </c>
      <c r="AG17" s="61">
        <v>45784</v>
      </c>
      <c r="AH17" s="61">
        <v>45785</v>
      </c>
      <c r="AI17" s="61">
        <v>45785.583981632</v>
      </c>
      <c r="AJ17" s="61"/>
      <c r="AK17" s="61"/>
      <c r="AL17" s="61"/>
      <c r="AM17" s="61">
        <v>45785.674623877298</v>
      </c>
      <c r="AN17" s="61">
        <v>45785.6966201736</v>
      </c>
      <c r="AO17" s="61">
        <v>45814.474981168998</v>
      </c>
      <c r="AP17" s="61">
        <v>45856.5</v>
      </c>
      <c r="AQ17" s="61">
        <v>45856.665386307897</v>
      </c>
      <c r="AR17" s="62"/>
    </row>
    <row r="18" spans="1:44" s="19" customFormat="1" ht="45.6" x14ac:dyDescent="0.2">
      <c r="A18" s="52" t="s">
        <v>232</v>
      </c>
      <c r="B18" s="52" t="s">
        <v>233</v>
      </c>
      <c r="C18" s="52" t="s">
        <v>0</v>
      </c>
      <c r="D18" s="53">
        <v>785</v>
      </c>
      <c r="E18" s="52" t="s">
        <v>82</v>
      </c>
      <c r="F18" s="52" t="s">
        <v>282</v>
      </c>
      <c r="G18" s="52" t="s">
        <v>283</v>
      </c>
      <c r="H18" s="52" t="s">
        <v>242</v>
      </c>
      <c r="I18" s="52" t="s">
        <v>251</v>
      </c>
      <c r="J18" s="52" t="s">
        <v>243</v>
      </c>
      <c r="K18" s="52" t="s">
        <v>30</v>
      </c>
      <c r="L18" s="54">
        <v>47344200</v>
      </c>
      <c r="M18" s="54">
        <v>39453500</v>
      </c>
      <c r="N18" s="53">
        <v>2</v>
      </c>
      <c r="O18" s="53">
        <v>39453500</v>
      </c>
      <c r="P18" s="53">
        <v>2</v>
      </c>
      <c r="Q18" s="53">
        <v>39453500</v>
      </c>
      <c r="R18" s="53">
        <v>37172360</v>
      </c>
      <c r="S18" s="55"/>
      <c r="T18" s="54"/>
      <c r="U18" s="55"/>
      <c r="V18" s="54"/>
      <c r="W18" s="55"/>
      <c r="X18" s="54"/>
      <c r="Y18" s="55">
        <v>2</v>
      </c>
      <c r="Z18" s="54">
        <v>39453500</v>
      </c>
      <c r="AA18" s="55"/>
      <c r="AB18" s="49">
        <v>45742</v>
      </c>
      <c r="AC18" s="49">
        <v>45742.467263692102</v>
      </c>
      <c r="AD18" s="49"/>
      <c r="AE18" s="49">
        <v>45751</v>
      </c>
      <c r="AF18" s="49">
        <v>45758</v>
      </c>
      <c r="AG18" s="49">
        <v>45763</v>
      </c>
      <c r="AH18" s="49">
        <v>45764</v>
      </c>
      <c r="AI18" s="49">
        <v>45764.585312303199</v>
      </c>
      <c r="AJ18" s="49"/>
      <c r="AK18" s="49"/>
      <c r="AL18" s="49"/>
      <c r="AM18" s="49">
        <v>45764.657757141198</v>
      </c>
      <c r="AN18" s="49">
        <v>45764.668675891196</v>
      </c>
      <c r="AO18" s="49">
        <v>45797.507896793999</v>
      </c>
      <c r="AP18" s="49">
        <v>45827.5</v>
      </c>
      <c r="AQ18" s="49">
        <v>45832.418837268502</v>
      </c>
      <c r="AR18" s="56"/>
    </row>
    <row r="19" spans="1:44" s="19" customFormat="1" ht="45.6" x14ac:dyDescent="0.2">
      <c r="A19" s="57" t="s">
        <v>232</v>
      </c>
      <c r="B19" s="57" t="s">
        <v>233</v>
      </c>
      <c r="C19" s="57" t="s">
        <v>0</v>
      </c>
      <c r="D19" s="58">
        <v>790</v>
      </c>
      <c r="E19" s="57" t="s">
        <v>90</v>
      </c>
      <c r="F19" s="57" t="s">
        <v>1646</v>
      </c>
      <c r="G19" s="57" t="s">
        <v>1647</v>
      </c>
      <c r="H19" s="57" t="s">
        <v>236</v>
      </c>
      <c r="I19" s="57" t="s">
        <v>237</v>
      </c>
      <c r="J19" s="57" t="s">
        <v>259</v>
      </c>
      <c r="K19" s="57" t="s">
        <v>34</v>
      </c>
      <c r="L19" s="59">
        <v>2755090.42</v>
      </c>
      <c r="M19" s="59">
        <v>585746.41</v>
      </c>
      <c r="N19" s="58">
        <v>1</v>
      </c>
      <c r="O19" s="58">
        <v>585746.41</v>
      </c>
      <c r="P19" s="58"/>
      <c r="Q19" s="58"/>
      <c r="R19" s="58"/>
      <c r="S19" s="60"/>
      <c r="T19" s="59"/>
      <c r="U19" s="60">
        <v>1</v>
      </c>
      <c r="V19" s="59">
        <v>585746.41</v>
      </c>
      <c r="W19" s="60"/>
      <c r="X19" s="59"/>
      <c r="Y19" s="60"/>
      <c r="Z19" s="59"/>
      <c r="AA19" s="60"/>
      <c r="AB19" s="61">
        <v>45909</v>
      </c>
      <c r="AC19" s="61">
        <v>45912.368765127299</v>
      </c>
      <c r="AD19" s="61">
        <v>45912</v>
      </c>
      <c r="AE19" s="61">
        <v>45930</v>
      </c>
      <c r="AF19" s="61"/>
      <c r="AG19" s="61">
        <v>45947</v>
      </c>
      <c r="AH19" s="61">
        <v>45951</v>
      </c>
      <c r="AI19" s="61"/>
      <c r="AJ19" s="61"/>
      <c r="AK19" s="61"/>
      <c r="AL19" s="61"/>
      <c r="AM19" s="61"/>
      <c r="AN19" s="61"/>
      <c r="AO19" s="61"/>
      <c r="AP19" s="61"/>
      <c r="AQ19" s="61"/>
      <c r="AR19" s="62" t="s">
        <v>1648</v>
      </c>
    </row>
    <row r="20" spans="1:44" s="19" customFormat="1" ht="57" x14ac:dyDescent="0.2">
      <c r="A20" s="52" t="s">
        <v>232</v>
      </c>
      <c r="B20" s="52" t="s">
        <v>296</v>
      </c>
      <c r="C20" s="52" t="s">
        <v>0</v>
      </c>
      <c r="D20" s="53">
        <v>792</v>
      </c>
      <c r="E20" s="52" t="s">
        <v>92</v>
      </c>
      <c r="F20" s="52" t="s">
        <v>1649</v>
      </c>
      <c r="G20" s="50" t="s">
        <v>1650</v>
      </c>
      <c r="H20" s="52" t="s">
        <v>242</v>
      </c>
      <c r="I20" s="52" t="s">
        <v>291</v>
      </c>
      <c r="J20" s="52" t="s">
        <v>243</v>
      </c>
      <c r="K20" s="52" t="s">
        <v>31</v>
      </c>
      <c r="L20" s="54">
        <v>1295870.3999999999</v>
      </c>
      <c r="M20" s="54">
        <v>589032</v>
      </c>
      <c r="N20" s="53">
        <v>1</v>
      </c>
      <c r="O20" s="53">
        <v>589032</v>
      </c>
      <c r="P20" s="53">
        <v>1</v>
      </c>
      <c r="Q20" s="53">
        <v>589032</v>
      </c>
      <c r="R20" s="53">
        <v>589032</v>
      </c>
      <c r="S20" s="55"/>
      <c r="T20" s="54"/>
      <c r="U20" s="55"/>
      <c r="V20" s="54"/>
      <c r="W20" s="55"/>
      <c r="X20" s="54"/>
      <c r="Y20" s="55">
        <v>1</v>
      </c>
      <c r="Z20" s="54">
        <v>589032</v>
      </c>
      <c r="AA20" s="55"/>
      <c r="AB20" s="49">
        <v>45930</v>
      </c>
      <c r="AC20" s="49">
        <v>45931.6303048958</v>
      </c>
      <c r="AD20" s="49">
        <v>45931</v>
      </c>
      <c r="AE20" s="49">
        <v>45932</v>
      </c>
      <c r="AF20" s="49"/>
      <c r="AG20" s="49">
        <v>45936</v>
      </c>
      <c r="AH20" s="49">
        <v>45936</v>
      </c>
      <c r="AI20" s="49">
        <v>45936.608028622701</v>
      </c>
      <c r="AJ20" s="49"/>
      <c r="AK20" s="49"/>
      <c r="AL20" s="49"/>
      <c r="AM20" s="49">
        <v>45936.614639583298</v>
      </c>
      <c r="AN20" s="49">
        <v>45936.615231169002</v>
      </c>
      <c r="AO20" s="49">
        <v>45938.529839965297</v>
      </c>
      <c r="AP20" s="49">
        <v>45943.5</v>
      </c>
      <c r="AQ20" s="49">
        <v>45940.054753553202</v>
      </c>
      <c r="AR20" s="56" t="s">
        <v>1651</v>
      </c>
    </row>
    <row r="21" spans="1:44" s="19" customFormat="1" ht="34.200000000000003" x14ac:dyDescent="0.2">
      <c r="A21" s="57" t="s">
        <v>232</v>
      </c>
      <c r="B21" s="57" t="s">
        <v>233</v>
      </c>
      <c r="C21" s="57" t="s">
        <v>0</v>
      </c>
      <c r="D21" s="58">
        <v>795</v>
      </c>
      <c r="E21" s="57" t="s">
        <v>93</v>
      </c>
      <c r="F21" s="57" t="s">
        <v>1652</v>
      </c>
      <c r="G21" s="57" t="s">
        <v>1652</v>
      </c>
      <c r="H21" s="57" t="s">
        <v>236</v>
      </c>
      <c r="I21" s="57" t="s">
        <v>237</v>
      </c>
      <c r="J21" s="57" t="s">
        <v>259</v>
      </c>
      <c r="K21" s="57" t="s">
        <v>34</v>
      </c>
      <c r="L21" s="59">
        <v>2925000</v>
      </c>
      <c r="M21" s="59">
        <v>1800000</v>
      </c>
      <c r="N21" s="58">
        <v>1</v>
      </c>
      <c r="O21" s="58">
        <v>1800000</v>
      </c>
      <c r="P21" s="58"/>
      <c r="Q21" s="58"/>
      <c r="R21" s="58"/>
      <c r="S21" s="60"/>
      <c r="T21" s="59"/>
      <c r="U21" s="60">
        <v>1</v>
      </c>
      <c r="V21" s="59">
        <v>1800000</v>
      </c>
      <c r="W21" s="60"/>
      <c r="X21" s="59"/>
      <c r="Y21" s="60"/>
      <c r="Z21" s="59"/>
      <c r="AA21" s="60"/>
      <c r="AB21" s="61">
        <v>45937</v>
      </c>
      <c r="AC21" s="61">
        <v>45940.390616435201</v>
      </c>
      <c r="AD21" s="61">
        <v>45940</v>
      </c>
      <c r="AE21" s="61">
        <v>45960</v>
      </c>
      <c r="AF21" s="61"/>
      <c r="AG21" s="61">
        <v>45975</v>
      </c>
      <c r="AH21" s="61">
        <v>45978</v>
      </c>
      <c r="AI21" s="61"/>
      <c r="AJ21" s="61"/>
      <c r="AK21" s="61"/>
      <c r="AL21" s="61"/>
      <c r="AM21" s="61"/>
      <c r="AN21" s="61"/>
      <c r="AO21" s="61"/>
      <c r="AP21" s="61"/>
      <c r="AQ21" s="61"/>
      <c r="AR21" s="62"/>
    </row>
    <row r="22" spans="1:44" s="19" customFormat="1" ht="34.200000000000003" x14ac:dyDescent="0.2">
      <c r="A22" s="52" t="s">
        <v>232</v>
      </c>
      <c r="B22" s="52" t="s">
        <v>248</v>
      </c>
      <c r="C22" s="52" t="s">
        <v>0</v>
      </c>
      <c r="D22" s="53">
        <v>802</v>
      </c>
      <c r="E22" s="52" t="s">
        <v>133</v>
      </c>
      <c r="F22" s="52" t="s">
        <v>284</v>
      </c>
      <c r="G22" s="52" t="s">
        <v>285</v>
      </c>
      <c r="H22" s="52" t="s">
        <v>242</v>
      </c>
      <c r="I22" s="52" t="s">
        <v>237</v>
      </c>
      <c r="J22" s="52" t="s">
        <v>252</v>
      </c>
      <c r="K22" s="52" t="s">
        <v>22</v>
      </c>
      <c r="L22" s="54">
        <v>41184000</v>
      </c>
      <c r="M22" s="54">
        <v>34320000</v>
      </c>
      <c r="N22" s="53">
        <v>2</v>
      </c>
      <c r="O22" s="53">
        <v>34320000</v>
      </c>
      <c r="P22" s="53"/>
      <c r="Q22" s="53"/>
      <c r="R22" s="53"/>
      <c r="S22" s="55"/>
      <c r="T22" s="54"/>
      <c r="U22" s="55">
        <v>2</v>
      </c>
      <c r="V22" s="54">
        <v>34320000</v>
      </c>
      <c r="W22" s="55"/>
      <c r="X22" s="54"/>
      <c r="Y22" s="55"/>
      <c r="Z22" s="54"/>
      <c r="AA22" s="55"/>
      <c r="AB22" s="49">
        <v>45820</v>
      </c>
      <c r="AC22" s="49">
        <v>45827.4308362269</v>
      </c>
      <c r="AD22" s="49">
        <v>45827</v>
      </c>
      <c r="AE22" s="49">
        <v>45853</v>
      </c>
      <c r="AF22" s="49">
        <v>45862</v>
      </c>
      <c r="AG22" s="49">
        <v>45868</v>
      </c>
      <c r="AH22" s="49">
        <v>45869</v>
      </c>
      <c r="AI22" s="49">
        <v>45869.422862534702</v>
      </c>
      <c r="AJ22" s="49"/>
      <c r="AK22" s="49"/>
      <c r="AL22" s="49"/>
      <c r="AM22" s="49"/>
      <c r="AN22" s="49"/>
      <c r="AO22" s="49"/>
      <c r="AP22" s="49"/>
      <c r="AQ22" s="49"/>
      <c r="AR22" s="56"/>
    </row>
    <row r="23" spans="1:44" s="19" customFormat="1" ht="34.200000000000003" x14ac:dyDescent="0.2">
      <c r="A23" s="57" t="s">
        <v>232</v>
      </c>
      <c r="B23" s="57" t="s">
        <v>248</v>
      </c>
      <c r="C23" s="57" t="s">
        <v>0</v>
      </c>
      <c r="D23" s="58">
        <v>803</v>
      </c>
      <c r="E23" s="57" t="s">
        <v>134</v>
      </c>
      <c r="F23" s="57" t="s">
        <v>286</v>
      </c>
      <c r="G23" s="57" t="s">
        <v>287</v>
      </c>
      <c r="H23" s="57" t="s">
        <v>242</v>
      </c>
      <c r="I23" s="57" t="s">
        <v>237</v>
      </c>
      <c r="J23" s="57" t="s">
        <v>252</v>
      </c>
      <c r="K23" s="57" t="s">
        <v>22</v>
      </c>
      <c r="L23" s="59">
        <v>27826956.600000001</v>
      </c>
      <c r="M23" s="59">
        <v>23189130.5</v>
      </c>
      <c r="N23" s="58">
        <v>17</v>
      </c>
      <c r="O23" s="58">
        <v>23189130.5</v>
      </c>
      <c r="P23" s="58"/>
      <c r="Q23" s="58"/>
      <c r="R23" s="58"/>
      <c r="S23" s="60"/>
      <c r="T23" s="59"/>
      <c r="U23" s="60">
        <v>17</v>
      </c>
      <c r="V23" s="59">
        <v>23189130.5</v>
      </c>
      <c r="W23" s="60"/>
      <c r="X23" s="59"/>
      <c r="Y23" s="60"/>
      <c r="Z23" s="59"/>
      <c r="AA23" s="60"/>
      <c r="AB23" s="61">
        <v>45863</v>
      </c>
      <c r="AC23" s="61">
        <v>45867.489749849497</v>
      </c>
      <c r="AD23" s="61">
        <v>45867</v>
      </c>
      <c r="AE23" s="61">
        <v>45910</v>
      </c>
      <c r="AF23" s="61">
        <v>45919</v>
      </c>
      <c r="AG23" s="61">
        <v>45925</v>
      </c>
      <c r="AH23" s="61">
        <v>45926</v>
      </c>
      <c r="AI23" s="61">
        <v>45926.426529861099</v>
      </c>
      <c r="AJ23" s="61"/>
      <c r="AK23" s="61"/>
      <c r="AL23" s="61"/>
      <c r="AM23" s="61"/>
      <c r="AN23" s="61"/>
      <c r="AO23" s="61"/>
      <c r="AP23" s="61"/>
      <c r="AQ23" s="61"/>
      <c r="AR23" s="62"/>
    </row>
    <row r="24" spans="1:44" s="19" customFormat="1" ht="34.200000000000003" x14ac:dyDescent="0.2">
      <c r="A24" s="52" t="s">
        <v>232</v>
      </c>
      <c r="B24" s="52" t="s">
        <v>150</v>
      </c>
      <c r="C24" s="52" t="s">
        <v>0</v>
      </c>
      <c r="D24" s="53">
        <v>807</v>
      </c>
      <c r="E24" s="52" t="s">
        <v>155</v>
      </c>
      <c r="F24" s="52" t="s">
        <v>288</v>
      </c>
      <c r="G24" s="52" t="s">
        <v>288</v>
      </c>
      <c r="H24" s="52" t="s">
        <v>242</v>
      </c>
      <c r="I24" s="52" t="s">
        <v>251</v>
      </c>
      <c r="J24" s="52" t="s">
        <v>243</v>
      </c>
      <c r="K24" s="52" t="s">
        <v>23</v>
      </c>
      <c r="L24" s="54">
        <v>15278700</v>
      </c>
      <c r="M24" s="54">
        <v>12732250</v>
      </c>
      <c r="N24" s="53">
        <v>4</v>
      </c>
      <c r="O24" s="53">
        <v>12732250</v>
      </c>
      <c r="P24" s="53">
        <v>4</v>
      </c>
      <c r="Q24" s="53">
        <v>12732250</v>
      </c>
      <c r="R24" s="53">
        <v>12170360</v>
      </c>
      <c r="S24" s="55"/>
      <c r="T24" s="54"/>
      <c r="U24" s="55"/>
      <c r="V24" s="54"/>
      <c r="W24" s="55"/>
      <c r="X24" s="54"/>
      <c r="Y24" s="55">
        <v>4</v>
      </c>
      <c r="Z24" s="54">
        <v>12732250</v>
      </c>
      <c r="AA24" s="55"/>
      <c r="AB24" s="49"/>
      <c r="AC24" s="49">
        <v>45824.461866585698</v>
      </c>
      <c r="AD24" s="49"/>
      <c r="AE24" s="49">
        <v>45831</v>
      </c>
      <c r="AF24" s="49"/>
      <c r="AG24" s="49">
        <v>45842</v>
      </c>
      <c r="AH24" s="49">
        <v>45845</v>
      </c>
      <c r="AI24" s="49">
        <v>45845.437204861097</v>
      </c>
      <c r="AJ24" s="49"/>
      <c r="AK24" s="49"/>
      <c r="AL24" s="49"/>
      <c r="AM24" s="49">
        <v>45845.493180011603</v>
      </c>
      <c r="AN24" s="49">
        <v>45845.495923645802</v>
      </c>
      <c r="AO24" s="49">
        <v>45868.720531053201</v>
      </c>
      <c r="AP24" s="49">
        <v>45901.5</v>
      </c>
      <c r="AQ24" s="49">
        <v>45903.702702349503</v>
      </c>
      <c r="AR24" s="56"/>
    </row>
    <row r="25" spans="1:44" s="19" customFormat="1" ht="34.200000000000003" x14ac:dyDescent="0.2">
      <c r="A25" s="57" t="s">
        <v>232</v>
      </c>
      <c r="B25" s="57" t="s">
        <v>150</v>
      </c>
      <c r="C25" s="57" t="s">
        <v>0</v>
      </c>
      <c r="D25" s="58">
        <v>808</v>
      </c>
      <c r="E25" s="57" t="s">
        <v>154</v>
      </c>
      <c r="F25" s="57" t="s">
        <v>289</v>
      </c>
      <c r="G25" s="57" t="s">
        <v>290</v>
      </c>
      <c r="H25" s="57" t="s">
        <v>236</v>
      </c>
      <c r="I25" s="57" t="s">
        <v>291</v>
      </c>
      <c r="J25" s="57" t="s">
        <v>238</v>
      </c>
      <c r="K25" s="57" t="s">
        <v>149</v>
      </c>
      <c r="L25" s="59">
        <v>108000</v>
      </c>
      <c r="M25" s="59">
        <v>72000</v>
      </c>
      <c r="N25" s="58">
        <v>1</v>
      </c>
      <c r="O25" s="58">
        <v>72000</v>
      </c>
      <c r="P25" s="58">
        <v>1</v>
      </c>
      <c r="Q25" s="58">
        <v>72000</v>
      </c>
      <c r="R25" s="58">
        <v>72000</v>
      </c>
      <c r="S25" s="60"/>
      <c r="T25" s="59"/>
      <c r="U25" s="60"/>
      <c r="V25" s="59"/>
      <c r="W25" s="60"/>
      <c r="X25" s="59"/>
      <c r="Y25" s="60">
        <v>1</v>
      </c>
      <c r="Z25" s="59">
        <v>72000</v>
      </c>
      <c r="AA25" s="60"/>
      <c r="AB25" s="61">
        <v>45758</v>
      </c>
      <c r="AC25" s="61">
        <v>45758.5616449421</v>
      </c>
      <c r="AD25" s="61">
        <v>45758</v>
      </c>
      <c r="AE25" s="61">
        <v>45765</v>
      </c>
      <c r="AF25" s="61"/>
      <c r="AG25" s="61">
        <v>45775</v>
      </c>
      <c r="AH25" s="61">
        <v>45776</v>
      </c>
      <c r="AI25" s="61">
        <v>45776.404676851897</v>
      </c>
      <c r="AJ25" s="61"/>
      <c r="AK25" s="61"/>
      <c r="AL25" s="61"/>
      <c r="AM25" s="61">
        <v>45776.411371261602</v>
      </c>
      <c r="AN25" s="61">
        <v>45776.412764085697</v>
      </c>
      <c r="AO25" s="61">
        <v>45777.742514317099</v>
      </c>
      <c r="AP25" s="61">
        <v>45800.5</v>
      </c>
      <c r="AQ25" s="61"/>
      <c r="AR25" s="62" t="s">
        <v>292</v>
      </c>
    </row>
    <row r="26" spans="1:44" s="19" customFormat="1" ht="34.200000000000003" x14ac:dyDescent="0.2">
      <c r="A26" s="52" t="s">
        <v>232</v>
      </c>
      <c r="B26" s="52" t="s">
        <v>150</v>
      </c>
      <c r="C26" s="52" t="s">
        <v>0</v>
      </c>
      <c r="D26" s="53">
        <v>809</v>
      </c>
      <c r="E26" s="52" t="s">
        <v>293</v>
      </c>
      <c r="F26" s="52" t="s">
        <v>294</v>
      </c>
      <c r="G26" s="52" t="s">
        <v>295</v>
      </c>
      <c r="H26" s="52" t="s">
        <v>242</v>
      </c>
      <c r="I26" s="52" t="s">
        <v>291</v>
      </c>
      <c r="J26" s="52" t="s">
        <v>238</v>
      </c>
      <c r="K26" s="52" t="s">
        <v>18</v>
      </c>
      <c r="L26" s="54">
        <v>254778106.80000001</v>
      </c>
      <c r="M26" s="54">
        <v>188719814</v>
      </c>
      <c r="N26" s="53">
        <v>6</v>
      </c>
      <c r="O26" s="53">
        <v>188719814</v>
      </c>
      <c r="P26" s="53">
        <v>6</v>
      </c>
      <c r="Q26" s="53">
        <v>188719814</v>
      </c>
      <c r="R26" s="53">
        <v>179887202.61000001</v>
      </c>
      <c r="S26" s="55"/>
      <c r="T26" s="54"/>
      <c r="U26" s="55"/>
      <c r="V26" s="54"/>
      <c r="W26" s="55"/>
      <c r="X26" s="54"/>
      <c r="Y26" s="55">
        <v>4</v>
      </c>
      <c r="Z26" s="54">
        <v>13313838</v>
      </c>
      <c r="AA26" s="55"/>
      <c r="AB26" s="49">
        <v>45840</v>
      </c>
      <c r="AC26" s="49">
        <v>45840.434361689797</v>
      </c>
      <c r="AD26" s="49">
        <v>45840</v>
      </c>
      <c r="AE26" s="49">
        <v>45846</v>
      </c>
      <c r="AF26" s="49"/>
      <c r="AG26" s="49">
        <v>45853</v>
      </c>
      <c r="AH26" s="49">
        <v>45854</v>
      </c>
      <c r="AI26" s="49">
        <v>45854.482337847199</v>
      </c>
      <c r="AJ26" s="49"/>
      <c r="AK26" s="49"/>
      <c r="AL26" s="49"/>
      <c r="AM26" s="49">
        <v>45854.512670254597</v>
      </c>
      <c r="AN26" s="49">
        <v>45854.514934143503</v>
      </c>
      <c r="AO26" s="49">
        <v>45880.456976701404</v>
      </c>
      <c r="AP26" s="49">
        <v>45882.5</v>
      </c>
      <c r="AQ26" s="49"/>
      <c r="AR26" s="56"/>
    </row>
    <row r="27" spans="1:44" s="19" customFormat="1" ht="34.200000000000003" x14ac:dyDescent="0.2">
      <c r="A27" s="57" t="s">
        <v>232</v>
      </c>
      <c r="B27" s="57" t="s">
        <v>296</v>
      </c>
      <c r="C27" s="57" t="s">
        <v>0</v>
      </c>
      <c r="D27" s="58">
        <v>810</v>
      </c>
      <c r="E27" s="57" t="s">
        <v>157</v>
      </c>
      <c r="F27" s="57" t="s">
        <v>157</v>
      </c>
      <c r="G27" s="57" t="s">
        <v>297</v>
      </c>
      <c r="H27" s="57" t="s">
        <v>242</v>
      </c>
      <c r="I27" s="57" t="s">
        <v>251</v>
      </c>
      <c r="J27" s="57" t="s">
        <v>252</v>
      </c>
      <c r="K27" s="57" t="s">
        <v>149</v>
      </c>
      <c r="L27" s="59">
        <v>63675564</v>
      </c>
      <c r="M27" s="59">
        <v>42450376</v>
      </c>
      <c r="N27" s="58">
        <v>135</v>
      </c>
      <c r="O27" s="58">
        <v>42450376</v>
      </c>
      <c r="P27" s="58">
        <v>2</v>
      </c>
      <c r="Q27" s="58">
        <v>106140</v>
      </c>
      <c r="R27" s="58"/>
      <c r="S27" s="60">
        <v>27</v>
      </c>
      <c r="T27" s="59">
        <v>13934195</v>
      </c>
      <c r="U27" s="60">
        <v>106</v>
      </c>
      <c r="V27" s="59">
        <v>28410041</v>
      </c>
      <c r="W27" s="60"/>
      <c r="X27" s="59"/>
      <c r="Y27" s="60"/>
      <c r="Z27" s="59"/>
      <c r="AA27" s="60"/>
      <c r="AB27" s="61">
        <v>45852</v>
      </c>
      <c r="AC27" s="61">
        <v>45852.714052048599</v>
      </c>
      <c r="AD27" s="61"/>
      <c r="AE27" s="61">
        <v>45868</v>
      </c>
      <c r="AF27" s="61"/>
      <c r="AG27" s="61">
        <v>45894</v>
      </c>
      <c r="AH27" s="61">
        <v>45895</v>
      </c>
      <c r="AI27" s="61">
        <v>45895.4187052083</v>
      </c>
      <c r="AJ27" s="61"/>
      <c r="AK27" s="61">
        <v>45916.495887580997</v>
      </c>
      <c r="AL27" s="61"/>
      <c r="AM27" s="61">
        <v>45897.493100694497</v>
      </c>
      <c r="AN27" s="61">
        <v>45897.494255590304</v>
      </c>
      <c r="AO27" s="61"/>
      <c r="AP27" s="61"/>
      <c r="AQ27" s="61"/>
      <c r="AR27" s="62"/>
    </row>
    <row r="28" spans="1:44" s="19" customFormat="1" ht="34.200000000000003" x14ac:dyDescent="0.2">
      <c r="A28" s="52" t="s">
        <v>232</v>
      </c>
      <c r="B28" s="52" t="s">
        <v>150</v>
      </c>
      <c r="C28" s="52" t="s">
        <v>0</v>
      </c>
      <c r="D28" s="53">
        <v>811</v>
      </c>
      <c r="E28" s="52" t="s">
        <v>158</v>
      </c>
      <c r="F28" s="52" t="s">
        <v>298</v>
      </c>
      <c r="G28" s="52" t="s">
        <v>298</v>
      </c>
      <c r="H28" s="52" t="s">
        <v>242</v>
      </c>
      <c r="I28" s="52" t="s">
        <v>251</v>
      </c>
      <c r="J28" s="52" t="s">
        <v>252</v>
      </c>
      <c r="K28" s="52" t="s">
        <v>23</v>
      </c>
      <c r="L28" s="54">
        <v>1628242710.79</v>
      </c>
      <c r="M28" s="54">
        <v>1356868925.6800001</v>
      </c>
      <c r="N28" s="53">
        <v>274</v>
      </c>
      <c r="O28" s="53">
        <v>1356868925.6800001</v>
      </c>
      <c r="P28" s="53"/>
      <c r="Q28" s="53"/>
      <c r="R28" s="53"/>
      <c r="S28" s="55">
        <v>30</v>
      </c>
      <c r="T28" s="54">
        <v>60833720.969999999</v>
      </c>
      <c r="U28" s="55">
        <v>244</v>
      </c>
      <c r="V28" s="54">
        <v>1296035204.71</v>
      </c>
      <c r="W28" s="55"/>
      <c r="X28" s="54"/>
      <c r="Y28" s="55"/>
      <c r="Z28" s="54"/>
      <c r="AA28" s="55"/>
      <c r="AB28" s="49">
        <v>45828</v>
      </c>
      <c r="AC28" s="49">
        <v>45828.943369594897</v>
      </c>
      <c r="AD28" s="49"/>
      <c r="AE28" s="49">
        <v>45842</v>
      </c>
      <c r="AF28" s="49"/>
      <c r="AG28" s="49">
        <v>45856</v>
      </c>
      <c r="AH28" s="49">
        <v>45859</v>
      </c>
      <c r="AI28" s="49">
        <v>45859.4438834838</v>
      </c>
      <c r="AJ28" s="49"/>
      <c r="AK28" s="49"/>
      <c r="AL28" s="49"/>
      <c r="AM28" s="49">
        <v>45866.6129418981</v>
      </c>
      <c r="AN28" s="49">
        <v>45866.621671145796</v>
      </c>
      <c r="AO28" s="49"/>
      <c r="AP28" s="49"/>
      <c r="AQ28" s="49"/>
      <c r="AR28" s="56"/>
    </row>
    <row r="29" spans="1:44" s="19" customFormat="1" ht="34.200000000000003" x14ac:dyDescent="0.2">
      <c r="A29" s="57" t="s">
        <v>232</v>
      </c>
      <c r="B29" s="57" t="s">
        <v>150</v>
      </c>
      <c r="C29" s="57" t="s">
        <v>0</v>
      </c>
      <c r="D29" s="58">
        <v>812</v>
      </c>
      <c r="E29" s="57" t="s">
        <v>159</v>
      </c>
      <c r="F29" s="57" t="s">
        <v>159</v>
      </c>
      <c r="G29" s="57" t="s">
        <v>299</v>
      </c>
      <c r="H29" s="57" t="s">
        <v>242</v>
      </c>
      <c r="I29" s="57" t="s">
        <v>251</v>
      </c>
      <c r="J29" s="57" t="s">
        <v>252</v>
      </c>
      <c r="K29" s="57" t="s">
        <v>149</v>
      </c>
      <c r="L29" s="59">
        <v>820762902.25</v>
      </c>
      <c r="M29" s="59">
        <v>683969085.22000003</v>
      </c>
      <c r="N29" s="58">
        <v>326</v>
      </c>
      <c r="O29" s="58">
        <v>683969085.22000003</v>
      </c>
      <c r="P29" s="58"/>
      <c r="Q29" s="58"/>
      <c r="R29" s="58"/>
      <c r="S29" s="60">
        <v>49</v>
      </c>
      <c r="T29" s="59">
        <v>10007737.33</v>
      </c>
      <c r="U29" s="60">
        <v>277</v>
      </c>
      <c r="V29" s="59">
        <v>673961347.88999999</v>
      </c>
      <c r="W29" s="60"/>
      <c r="X29" s="59"/>
      <c r="Y29" s="60"/>
      <c r="Z29" s="59"/>
      <c r="AA29" s="60"/>
      <c r="AB29" s="61">
        <v>45856</v>
      </c>
      <c r="AC29" s="61">
        <v>45856.568962997699</v>
      </c>
      <c r="AD29" s="61"/>
      <c r="AE29" s="61">
        <v>45870</v>
      </c>
      <c r="AF29" s="61"/>
      <c r="AG29" s="61">
        <v>45909</v>
      </c>
      <c r="AH29" s="61">
        <v>45910</v>
      </c>
      <c r="AI29" s="61">
        <v>45910.425844293997</v>
      </c>
      <c r="AJ29" s="61"/>
      <c r="AK29" s="61"/>
      <c r="AL29" s="61"/>
      <c r="AM29" s="61">
        <v>45919.385245520803</v>
      </c>
      <c r="AN29" s="61">
        <v>45919.385962963002</v>
      </c>
      <c r="AO29" s="61"/>
      <c r="AP29" s="61"/>
      <c r="AQ29" s="61"/>
      <c r="AR29" s="62"/>
    </row>
    <row r="30" spans="1:44" s="19" customFormat="1" ht="34.200000000000003" x14ac:dyDescent="0.2">
      <c r="A30" s="52" t="s">
        <v>232</v>
      </c>
      <c r="B30" s="52" t="s">
        <v>150</v>
      </c>
      <c r="C30" s="52" t="s">
        <v>0</v>
      </c>
      <c r="D30" s="53">
        <v>813</v>
      </c>
      <c r="E30" s="52" t="s">
        <v>160</v>
      </c>
      <c r="F30" s="52" t="s">
        <v>160</v>
      </c>
      <c r="G30" s="52" t="s">
        <v>300</v>
      </c>
      <c r="H30" s="52" t="s">
        <v>242</v>
      </c>
      <c r="I30" s="52" t="s">
        <v>251</v>
      </c>
      <c r="J30" s="52" t="s">
        <v>252</v>
      </c>
      <c r="K30" s="52" t="s">
        <v>18</v>
      </c>
      <c r="L30" s="54">
        <v>1196011420.8</v>
      </c>
      <c r="M30" s="54">
        <v>996676184</v>
      </c>
      <c r="N30" s="53">
        <v>497</v>
      </c>
      <c r="O30" s="53">
        <v>996676184</v>
      </c>
      <c r="P30" s="53">
        <v>5</v>
      </c>
      <c r="Q30" s="53">
        <v>1119225</v>
      </c>
      <c r="R30" s="53"/>
      <c r="S30" s="55">
        <v>73</v>
      </c>
      <c r="T30" s="54">
        <v>28885881</v>
      </c>
      <c r="U30" s="55">
        <v>419</v>
      </c>
      <c r="V30" s="54">
        <v>966671078</v>
      </c>
      <c r="W30" s="55"/>
      <c r="X30" s="54"/>
      <c r="Y30" s="55"/>
      <c r="Z30" s="54"/>
      <c r="AA30" s="55"/>
      <c r="AB30" s="49">
        <v>45876</v>
      </c>
      <c r="AC30" s="49">
        <v>45876.703689699098</v>
      </c>
      <c r="AD30" s="49"/>
      <c r="AE30" s="49">
        <v>45905</v>
      </c>
      <c r="AF30" s="49"/>
      <c r="AG30" s="49">
        <v>45929</v>
      </c>
      <c r="AH30" s="49">
        <v>45930</v>
      </c>
      <c r="AI30" s="49">
        <v>45930.420348379601</v>
      </c>
      <c r="AJ30" s="49"/>
      <c r="AK30" s="49"/>
      <c r="AL30" s="49"/>
      <c r="AM30" s="49">
        <v>45936.443508645803</v>
      </c>
      <c r="AN30" s="49">
        <v>45936.444812731497</v>
      </c>
      <c r="AO30" s="49"/>
      <c r="AP30" s="49"/>
      <c r="AQ30" s="49"/>
      <c r="AR30" s="56"/>
    </row>
    <row r="31" spans="1:44" s="19" customFormat="1" ht="34.200000000000003" x14ac:dyDescent="0.2">
      <c r="A31" s="57" t="s">
        <v>232</v>
      </c>
      <c r="B31" s="57" t="s">
        <v>233</v>
      </c>
      <c r="C31" s="57" t="s">
        <v>0</v>
      </c>
      <c r="D31" s="58">
        <v>818</v>
      </c>
      <c r="E31" s="57" t="s">
        <v>166</v>
      </c>
      <c r="F31" s="57" t="s">
        <v>301</v>
      </c>
      <c r="G31" s="57" t="s">
        <v>302</v>
      </c>
      <c r="H31" s="57" t="s">
        <v>236</v>
      </c>
      <c r="I31" s="57" t="s">
        <v>237</v>
      </c>
      <c r="J31" s="57" t="s">
        <v>252</v>
      </c>
      <c r="K31" s="57" t="s">
        <v>29</v>
      </c>
      <c r="L31" s="59">
        <v>2550000</v>
      </c>
      <c r="M31" s="59">
        <v>750000</v>
      </c>
      <c r="N31" s="58">
        <v>1</v>
      </c>
      <c r="O31" s="58">
        <v>750000</v>
      </c>
      <c r="P31" s="58"/>
      <c r="Q31" s="58"/>
      <c r="R31" s="58"/>
      <c r="S31" s="60"/>
      <c r="T31" s="59"/>
      <c r="U31" s="60">
        <v>1</v>
      </c>
      <c r="V31" s="59">
        <v>750000</v>
      </c>
      <c r="W31" s="60"/>
      <c r="X31" s="59"/>
      <c r="Y31" s="60"/>
      <c r="Z31" s="59"/>
      <c r="AA31" s="60"/>
      <c r="AB31" s="61">
        <v>45847</v>
      </c>
      <c r="AC31" s="61">
        <v>45852.4280862616</v>
      </c>
      <c r="AD31" s="61">
        <v>45852</v>
      </c>
      <c r="AE31" s="61">
        <v>45873</v>
      </c>
      <c r="AF31" s="61"/>
      <c r="AG31" s="61">
        <v>45896</v>
      </c>
      <c r="AH31" s="61">
        <v>45897</v>
      </c>
      <c r="AI31" s="61">
        <v>45897.419716087999</v>
      </c>
      <c r="AJ31" s="61">
        <v>45912.589492476902</v>
      </c>
      <c r="AK31" s="61">
        <v>45912.589812418999</v>
      </c>
      <c r="AL31" s="61">
        <v>45918.525729398199</v>
      </c>
      <c r="AM31" s="61">
        <v>45918.526081678203</v>
      </c>
      <c r="AN31" s="61">
        <v>45918.528485034702</v>
      </c>
      <c r="AO31" s="61"/>
      <c r="AP31" s="61"/>
      <c r="AQ31" s="61"/>
      <c r="AR31" s="62" t="s">
        <v>303</v>
      </c>
    </row>
    <row r="32" spans="1:44" s="19" customFormat="1" ht="45.6" x14ac:dyDescent="0.2">
      <c r="A32" s="52" t="s">
        <v>232</v>
      </c>
      <c r="B32" s="52" t="s">
        <v>233</v>
      </c>
      <c r="C32" s="52" t="s">
        <v>0</v>
      </c>
      <c r="D32" s="53">
        <v>819</v>
      </c>
      <c r="E32" s="52" t="s">
        <v>167</v>
      </c>
      <c r="F32" s="52" t="s">
        <v>1653</v>
      </c>
      <c r="G32" s="52" t="s">
        <v>1654</v>
      </c>
      <c r="H32" s="52" t="s">
        <v>236</v>
      </c>
      <c r="I32" s="52" t="s">
        <v>291</v>
      </c>
      <c r="J32" s="52" t="s">
        <v>259</v>
      </c>
      <c r="K32" s="52" t="s">
        <v>19</v>
      </c>
      <c r="L32" s="54">
        <v>47549327</v>
      </c>
      <c r="M32" s="54">
        <v>36022217.420000002</v>
      </c>
      <c r="N32" s="53">
        <v>6</v>
      </c>
      <c r="O32" s="53">
        <v>36022217.420000002</v>
      </c>
      <c r="P32" s="53"/>
      <c r="Q32" s="53"/>
      <c r="R32" s="53"/>
      <c r="S32" s="55"/>
      <c r="T32" s="54"/>
      <c r="U32" s="55">
        <v>6</v>
      </c>
      <c r="V32" s="54">
        <v>36022217.420000002</v>
      </c>
      <c r="W32" s="55"/>
      <c r="X32" s="54"/>
      <c r="Y32" s="55"/>
      <c r="Z32" s="54"/>
      <c r="AA32" s="55"/>
      <c r="AB32" s="49">
        <v>44837</v>
      </c>
      <c r="AC32" s="49">
        <v>45933.618266354199</v>
      </c>
      <c r="AD32" s="49">
        <v>45933</v>
      </c>
      <c r="AE32" s="49">
        <v>45943</v>
      </c>
      <c r="AF32" s="49"/>
      <c r="AG32" s="49">
        <v>45951</v>
      </c>
      <c r="AH32" s="49">
        <v>45952</v>
      </c>
      <c r="AI32" s="49"/>
      <c r="AJ32" s="49"/>
      <c r="AK32" s="49"/>
      <c r="AL32" s="49"/>
      <c r="AM32" s="49"/>
      <c r="AN32" s="49"/>
      <c r="AO32" s="49"/>
      <c r="AP32" s="49"/>
      <c r="AQ32" s="49"/>
      <c r="AR32" s="56" t="s">
        <v>1655</v>
      </c>
    </row>
    <row r="33" spans="1:44" s="19" customFormat="1" ht="45.6" x14ac:dyDescent="0.2">
      <c r="A33" s="57" t="s">
        <v>232</v>
      </c>
      <c r="B33" s="57" t="s">
        <v>233</v>
      </c>
      <c r="C33" s="57" t="s">
        <v>0</v>
      </c>
      <c r="D33" s="58">
        <v>821</v>
      </c>
      <c r="E33" s="57" t="s">
        <v>169</v>
      </c>
      <c r="F33" s="57" t="s">
        <v>1656</v>
      </c>
      <c r="G33" s="57" t="s">
        <v>1657</v>
      </c>
      <c r="H33" s="57" t="s">
        <v>236</v>
      </c>
      <c r="I33" s="57" t="s">
        <v>291</v>
      </c>
      <c r="J33" s="57" t="s">
        <v>259</v>
      </c>
      <c r="K33" s="57" t="s">
        <v>165</v>
      </c>
      <c r="L33" s="59">
        <v>48192267.280000001</v>
      </c>
      <c r="M33" s="59">
        <v>36509293.399999999</v>
      </c>
      <c r="N33" s="58">
        <v>7</v>
      </c>
      <c r="O33" s="58">
        <v>36509293.399999999</v>
      </c>
      <c r="P33" s="58"/>
      <c r="Q33" s="58"/>
      <c r="R33" s="58"/>
      <c r="S33" s="60"/>
      <c r="T33" s="59"/>
      <c r="U33" s="60">
        <v>7</v>
      </c>
      <c r="V33" s="59">
        <v>36509293.399999999</v>
      </c>
      <c r="W33" s="60"/>
      <c r="X33" s="59"/>
      <c r="Y33" s="60"/>
      <c r="Z33" s="59"/>
      <c r="AA33" s="60"/>
      <c r="AB33" s="61">
        <v>45933</v>
      </c>
      <c r="AC33" s="61">
        <v>45933.617658645802</v>
      </c>
      <c r="AD33" s="61">
        <v>45933</v>
      </c>
      <c r="AE33" s="61">
        <v>45943</v>
      </c>
      <c r="AF33" s="61"/>
      <c r="AG33" s="61">
        <v>45951</v>
      </c>
      <c r="AH33" s="61">
        <v>45952</v>
      </c>
      <c r="AI33" s="61"/>
      <c r="AJ33" s="61"/>
      <c r="AK33" s="61"/>
      <c r="AL33" s="61"/>
      <c r="AM33" s="61"/>
      <c r="AN33" s="61"/>
      <c r="AO33" s="61"/>
      <c r="AP33" s="61"/>
      <c r="AQ33" s="61"/>
      <c r="AR33" s="62" t="s">
        <v>1658</v>
      </c>
    </row>
    <row r="34" spans="1:44" s="19" customFormat="1" ht="34.200000000000003" x14ac:dyDescent="0.2">
      <c r="A34" s="52" t="s">
        <v>232</v>
      </c>
      <c r="B34" s="52" t="s">
        <v>296</v>
      </c>
      <c r="C34" s="52" t="s">
        <v>0</v>
      </c>
      <c r="D34" s="53">
        <v>822</v>
      </c>
      <c r="E34" s="52" t="s">
        <v>170</v>
      </c>
      <c r="F34" s="52" t="s">
        <v>1659</v>
      </c>
      <c r="G34" s="52" t="s">
        <v>1660</v>
      </c>
      <c r="H34" s="52" t="s">
        <v>236</v>
      </c>
      <c r="I34" s="52" t="s">
        <v>251</v>
      </c>
      <c r="J34" s="52" t="s">
        <v>259</v>
      </c>
      <c r="K34" s="52" t="s">
        <v>29</v>
      </c>
      <c r="L34" s="54">
        <v>787110.75</v>
      </c>
      <c r="M34" s="54">
        <v>291522.5</v>
      </c>
      <c r="N34" s="53">
        <v>1</v>
      </c>
      <c r="O34" s="53">
        <v>291522.5</v>
      </c>
      <c r="P34" s="53"/>
      <c r="Q34" s="53"/>
      <c r="R34" s="53"/>
      <c r="S34" s="55"/>
      <c r="T34" s="54"/>
      <c r="U34" s="55">
        <v>1</v>
      </c>
      <c r="V34" s="54">
        <v>291522.5</v>
      </c>
      <c r="W34" s="55"/>
      <c r="X34" s="54"/>
      <c r="Y34" s="55"/>
      <c r="Z34" s="54"/>
      <c r="AA34" s="55"/>
      <c r="AB34" s="49">
        <v>45916</v>
      </c>
      <c r="AC34" s="49">
        <v>45917.531221296304</v>
      </c>
      <c r="AD34" s="49"/>
      <c r="AE34" s="49">
        <v>45933</v>
      </c>
      <c r="AF34" s="49"/>
      <c r="AG34" s="49">
        <v>45950</v>
      </c>
      <c r="AH34" s="49">
        <v>45951</v>
      </c>
      <c r="AI34" s="49"/>
      <c r="AJ34" s="49"/>
      <c r="AK34" s="49"/>
      <c r="AL34" s="49"/>
      <c r="AM34" s="49"/>
      <c r="AN34" s="49"/>
      <c r="AO34" s="49"/>
      <c r="AP34" s="49"/>
      <c r="AQ34" s="49"/>
      <c r="AR34" s="56"/>
    </row>
    <row r="35" spans="1:44" s="19" customFormat="1" ht="57" x14ac:dyDescent="0.2">
      <c r="A35" s="57" t="s">
        <v>232</v>
      </c>
      <c r="B35" s="57" t="s">
        <v>233</v>
      </c>
      <c r="C35" s="57" t="s">
        <v>0</v>
      </c>
      <c r="D35" s="58">
        <v>825</v>
      </c>
      <c r="E35" s="57" t="s">
        <v>177</v>
      </c>
      <c r="F35" s="57" t="s">
        <v>304</v>
      </c>
      <c r="G35" s="63" t="s">
        <v>305</v>
      </c>
      <c r="H35" s="57" t="s">
        <v>242</v>
      </c>
      <c r="I35" s="57" t="s">
        <v>237</v>
      </c>
      <c r="J35" s="57" t="s">
        <v>252</v>
      </c>
      <c r="K35" s="57" t="s">
        <v>174</v>
      </c>
      <c r="L35" s="59">
        <v>1908000</v>
      </c>
      <c r="M35" s="59">
        <v>1200000</v>
      </c>
      <c r="N35" s="58">
        <v>2</v>
      </c>
      <c r="O35" s="58">
        <v>600000</v>
      </c>
      <c r="P35" s="58">
        <v>2</v>
      </c>
      <c r="Q35" s="58">
        <v>1200000</v>
      </c>
      <c r="R35" s="58"/>
      <c r="S35" s="60"/>
      <c r="T35" s="59"/>
      <c r="U35" s="60"/>
      <c r="V35" s="59"/>
      <c r="W35" s="60"/>
      <c r="X35" s="59"/>
      <c r="Y35" s="60"/>
      <c r="Z35" s="59"/>
      <c r="AA35" s="60"/>
      <c r="AB35" s="61">
        <v>45744</v>
      </c>
      <c r="AC35" s="61">
        <v>45749.502516168999</v>
      </c>
      <c r="AD35" s="61">
        <v>45749</v>
      </c>
      <c r="AE35" s="61">
        <v>45771</v>
      </c>
      <c r="AF35" s="61"/>
      <c r="AG35" s="61">
        <v>45786</v>
      </c>
      <c r="AH35" s="61">
        <v>45789</v>
      </c>
      <c r="AI35" s="61">
        <v>45790.426094872702</v>
      </c>
      <c r="AJ35" s="61">
        <v>45820.3862373843</v>
      </c>
      <c r="AK35" s="61">
        <v>45820.386687731501</v>
      </c>
      <c r="AL35" s="61">
        <v>45922.456721759299</v>
      </c>
      <c r="AM35" s="61">
        <v>45924.409680173601</v>
      </c>
      <c r="AN35" s="61">
        <v>45924.429581909702</v>
      </c>
      <c r="AO35" s="61"/>
      <c r="AP35" s="61"/>
      <c r="AQ35" s="61"/>
      <c r="AR35" s="62"/>
    </row>
    <row r="36" spans="1:44" ht="58.2" x14ac:dyDescent="0.3">
      <c r="A36" s="52" t="s">
        <v>232</v>
      </c>
      <c r="B36" s="52" t="s">
        <v>266</v>
      </c>
      <c r="C36" s="52" t="s">
        <v>0</v>
      </c>
      <c r="D36" s="53">
        <v>826</v>
      </c>
      <c r="E36" s="52" t="s">
        <v>179</v>
      </c>
      <c r="F36" s="52" t="s">
        <v>306</v>
      </c>
      <c r="G36" s="52" t="s">
        <v>307</v>
      </c>
      <c r="H36" s="52" t="s">
        <v>236</v>
      </c>
      <c r="I36" s="52" t="s">
        <v>237</v>
      </c>
      <c r="J36" s="52" t="s">
        <v>243</v>
      </c>
      <c r="K36" s="52" t="s">
        <v>174</v>
      </c>
      <c r="L36" s="54">
        <v>22559766.609999999</v>
      </c>
      <c r="M36" s="54">
        <v>12198024.49</v>
      </c>
      <c r="N36" s="53">
        <v>1</v>
      </c>
      <c r="O36" s="53">
        <v>12198024.49</v>
      </c>
      <c r="P36" s="53">
        <v>1</v>
      </c>
      <c r="Q36" s="53">
        <v>12198024.49</v>
      </c>
      <c r="R36" s="53">
        <v>12023856</v>
      </c>
      <c r="S36" s="55"/>
      <c r="T36" s="54"/>
      <c r="U36" s="55"/>
      <c r="V36" s="54"/>
      <c r="W36" s="55"/>
      <c r="X36" s="54"/>
      <c r="Y36" s="55"/>
      <c r="Z36" s="54"/>
      <c r="AA36" s="55"/>
      <c r="AB36" s="49">
        <v>45800</v>
      </c>
      <c r="AC36" s="49">
        <v>45804.3907351042</v>
      </c>
      <c r="AD36" s="49">
        <v>45804</v>
      </c>
      <c r="AE36" s="49">
        <v>45833</v>
      </c>
      <c r="AF36" s="49"/>
      <c r="AG36" s="49">
        <v>45845</v>
      </c>
      <c r="AH36" s="49">
        <v>45846</v>
      </c>
      <c r="AI36" s="49">
        <v>45846.426071296301</v>
      </c>
      <c r="AJ36" s="49">
        <v>45849.506462812496</v>
      </c>
      <c r="AK36" s="49">
        <v>45849.507271793998</v>
      </c>
      <c r="AL36" s="49">
        <v>45867.388087500003</v>
      </c>
      <c r="AM36" s="49">
        <v>45867.607090891201</v>
      </c>
      <c r="AN36" s="49">
        <v>45867.713479513899</v>
      </c>
      <c r="AO36" s="49">
        <v>45905.608026817099</v>
      </c>
      <c r="AP36" s="49"/>
      <c r="AQ36" s="49">
        <v>45905.608026817099</v>
      </c>
      <c r="AR36" s="56" t="s">
        <v>308</v>
      </c>
    </row>
    <row r="37" spans="1:44" ht="35.4" x14ac:dyDescent="0.3">
      <c r="A37" s="57" t="s">
        <v>232</v>
      </c>
      <c r="B37" s="57" t="s">
        <v>296</v>
      </c>
      <c r="C37" s="57" t="s">
        <v>0</v>
      </c>
      <c r="D37" s="58">
        <v>829</v>
      </c>
      <c r="E37" s="57" t="s">
        <v>83</v>
      </c>
      <c r="F37" s="57" t="s">
        <v>309</v>
      </c>
      <c r="G37" s="57" t="s">
        <v>310</v>
      </c>
      <c r="H37" s="57" t="s">
        <v>242</v>
      </c>
      <c r="I37" s="57" t="s">
        <v>237</v>
      </c>
      <c r="J37" s="57" t="s">
        <v>238</v>
      </c>
      <c r="K37" s="57" t="s">
        <v>34</v>
      </c>
      <c r="L37" s="59">
        <v>885245.9</v>
      </c>
      <c r="M37" s="59">
        <v>737704.92</v>
      </c>
      <c r="N37" s="58">
        <v>1</v>
      </c>
      <c r="O37" s="58">
        <v>737704.92</v>
      </c>
      <c r="P37" s="58">
        <v>1</v>
      </c>
      <c r="Q37" s="58">
        <v>737704.92</v>
      </c>
      <c r="R37" s="58">
        <v>688464</v>
      </c>
      <c r="S37" s="60"/>
      <c r="T37" s="59"/>
      <c r="U37" s="60"/>
      <c r="V37" s="59"/>
      <c r="W37" s="60"/>
      <c r="X37" s="59"/>
      <c r="Y37" s="60"/>
      <c r="Z37" s="59"/>
      <c r="AA37" s="60"/>
      <c r="AB37" s="61">
        <v>45761</v>
      </c>
      <c r="AC37" s="61">
        <v>45764.349828124999</v>
      </c>
      <c r="AD37" s="61">
        <v>45764</v>
      </c>
      <c r="AE37" s="61">
        <v>45777</v>
      </c>
      <c r="AF37" s="61"/>
      <c r="AG37" s="61">
        <v>45797</v>
      </c>
      <c r="AH37" s="61">
        <v>45799</v>
      </c>
      <c r="AI37" s="61">
        <v>45799.460637928198</v>
      </c>
      <c r="AJ37" s="61">
        <v>45827.405723993099</v>
      </c>
      <c r="AK37" s="61">
        <v>45827.405935682902</v>
      </c>
      <c r="AL37" s="61">
        <v>45888.533194907403</v>
      </c>
      <c r="AM37" s="61">
        <v>45888.5403848727</v>
      </c>
      <c r="AN37" s="61">
        <v>45888.543731215301</v>
      </c>
      <c r="AO37" s="61">
        <v>45937.6814515394</v>
      </c>
      <c r="AP37" s="61"/>
      <c r="AQ37" s="61"/>
      <c r="AR37" s="62"/>
    </row>
    <row r="38" spans="1:44" ht="35.4" x14ac:dyDescent="0.3">
      <c r="A38" s="52" t="s">
        <v>232</v>
      </c>
      <c r="B38" s="52" t="s">
        <v>248</v>
      </c>
      <c r="C38" s="52" t="s">
        <v>0</v>
      </c>
      <c r="D38" s="53">
        <v>833</v>
      </c>
      <c r="E38" s="52" t="s">
        <v>96</v>
      </c>
      <c r="F38" s="52" t="s">
        <v>311</v>
      </c>
      <c r="G38" s="52" t="s">
        <v>312</v>
      </c>
      <c r="H38" s="52" t="s">
        <v>242</v>
      </c>
      <c r="I38" s="52" t="s">
        <v>237</v>
      </c>
      <c r="J38" s="52" t="s">
        <v>259</v>
      </c>
      <c r="K38" s="52" t="s">
        <v>31</v>
      </c>
      <c r="L38" s="54">
        <v>67601342.180000007</v>
      </c>
      <c r="M38" s="54">
        <v>56334451.82</v>
      </c>
      <c r="N38" s="53">
        <v>5</v>
      </c>
      <c r="O38" s="53">
        <v>56334451.82</v>
      </c>
      <c r="P38" s="53"/>
      <c r="Q38" s="53"/>
      <c r="R38" s="53"/>
      <c r="S38" s="55"/>
      <c r="T38" s="54"/>
      <c r="U38" s="55">
        <v>5</v>
      </c>
      <c r="V38" s="54">
        <v>56334451.82</v>
      </c>
      <c r="W38" s="55"/>
      <c r="X38" s="54"/>
      <c r="Y38" s="55"/>
      <c r="Z38" s="54"/>
      <c r="AA38" s="55"/>
      <c r="AB38" s="49">
        <v>45866</v>
      </c>
      <c r="AC38" s="49">
        <v>45869.422318634301</v>
      </c>
      <c r="AD38" s="49">
        <v>45869</v>
      </c>
      <c r="AE38" s="49">
        <v>45909</v>
      </c>
      <c r="AF38" s="49"/>
      <c r="AG38" s="49">
        <v>45950</v>
      </c>
      <c r="AH38" s="49">
        <v>45951</v>
      </c>
      <c r="AI38" s="49"/>
      <c r="AJ38" s="49"/>
      <c r="AK38" s="49"/>
      <c r="AL38" s="49"/>
      <c r="AM38" s="49"/>
      <c r="AN38" s="49"/>
      <c r="AO38" s="49"/>
      <c r="AP38" s="49"/>
      <c r="AQ38" s="49"/>
      <c r="AR38" s="56"/>
    </row>
    <row r="39" spans="1:44" ht="35.4" x14ac:dyDescent="0.3">
      <c r="A39" s="57" t="s">
        <v>232</v>
      </c>
      <c r="B39" s="57" t="s">
        <v>233</v>
      </c>
      <c r="C39" s="57" t="s">
        <v>0</v>
      </c>
      <c r="D39" s="58">
        <v>836</v>
      </c>
      <c r="E39" s="57" t="s">
        <v>97</v>
      </c>
      <c r="F39" s="57" t="s">
        <v>1661</v>
      </c>
      <c r="G39" s="57" t="s">
        <v>1661</v>
      </c>
      <c r="H39" s="57" t="s">
        <v>242</v>
      </c>
      <c r="I39" s="57" t="s">
        <v>237</v>
      </c>
      <c r="J39" s="57" t="s">
        <v>259</v>
      </c>
      <c r="K39" s="57" t="s">
        <v>61</v>
      </c>
      <c r="L39" s="59">
        <v>4426151.13</v>
      </c>
      <c r="M39" s="59">
        <v>2886620.3</v>
      </c>
      <c r="N39" s="58">
        <v>1</v>
      </c>
      <c r="O39" s="58">
        <v>2886620.3</v>
      </c>
      <c r="P39" s="58"/>
      <c r="Q39" s="58"/>
      <c r="R39" s="58"/>
      <c r="S39" s="60"/>
      <c r="T39" s="59"/>
      <c r="U39" s="60">
        <v>1</v>
      </c>
      <c r="V39" s="59">
        <v>2886620.3</v>
      </c>
      <c r="W39" s="60"/>
      <c r="X39" s="59"/>
      <c r="Y39" s="60"/>
      <c r="Z39" s="59"/>
      <c r="AA39" s="60"/>
      <c r="AB39" s="61">
        <v>45929</v>
      </c>
      <c r="AC39" s="61">
        <v>45932.426848993098</v>
      </c>
      <c r="AD39" s="61">
        <v>45932</v>
      </c>
      <c r="AE39" s="61">
        <v>45952</v>
      </c>
      <c r="AF39" s="61"/>
      <c r="AG39" s="61">
        <v>45966</v>
      </c>
      <c r="AH39" s="61">
        <v>45968</v>
      </c>
      <c r="AI39" s="61"/>
      <c r="AJ39" s="61"/>
      <c r="AK39" s="61"/>
      <c r="AL39" s="61"/>
      <c r="AM39" s="61"/>
      <c r="AN39" s="61"/>
      <c r="AO39" s="61"/>
      <c r="AP39" s="61"/>
      <c r="AQ39" s="61"/>
      <c r="AR39" s="62"/>
    </row>
    <row r="40" spans="1:44" x14ac:dyDescent="0.3">
      <c r="A40" s="20"/>
      <c r="B40" s="20"/>
      <c r="C40" s="20"/>
      <c r="D40" s="21"/>
      <c r="E40" s="20"/>
      <c r="F40" s="20"/>
      <c r="G40" s="20"/>
      <c r="H40" s="20"/>
      <c r="I40" s="20"/>
      <c r="J40" s="20"/>
      <c r="K40" s="20"/>
      <c r="L40" s="22"/>
      <c r="M40" s="22"/>
      <c r="N40" s="21"/>
      <c r="O40" s="21"/>
      <c r="P40" s="21"/>
      <c r="Q40" s="21"/>
      <c r="R40" s="21"/>
      <c r="S40" s="23"/>
      <c r="T40" s="22"/>
      <c r="U40" s="23"/>
      <c r="V40" s="22"/>
      <c r="W40" s="23"/>
      <c r="X40" s="22"/>
      <c r="Y40" s="23"/>
      <c r="Z40" s="22"/>
      <c r="AA40" s="23"/>
      <c r="AB40" s="24"/>
      <c r="AC40" s="24"/>
      <c r="AD40" s="24"/>
      <c r="AE40" s="24"/>
      <c r="AF40" s="24"/>
      <c r="AG40" s="24"/>
      <c r="AH40" s="24"/>
      <c r="AI40" s="24"/>
      <c r="AJ40" s="24"/>
      <c r="AK40" s="24"/>
      <c r="AL40" s="24"/>
      <c r="AM40" s="24"/>
      <c r="AN40" s="24"/>
      <c r="AO40" s="24"/>
      <c r="AP40" s="24"/>
      <c r="AQ40" s="24"/>
      <c r="AR40" s="25"/>
    </row>
    <row r="41" spans="1:44" x14ac:dyDescent="0.3">
      <c r="A41" s="26"/>
      <c r="B41" s="26"/>
      <c r="C41" s="26"/>
      <c r="D41" s="27"/>
      <c r="E41" s="26"/>
      <c r="F41" s="26"/>
      <c r="G41" s="26"/>
      <c r="H41" s="26"/>
      <c r="I41" s="26"/>
      <c r="J41" s="26"/>
      <c r="K41" s="26"/>
      <c r="L41" s="28"/>
      <c r="M41" s="28"/>
      <c r="N41" s="27"/>
      <c r="O41" s="27"/>
      <c r="P41" s="27"/>
      <c r="Q41" s="27"/>
      <c r="R41" s="27"/>
      <c r="S41" s="29"/>
      <c r="T41" s="28"/>
      <c r="U41" s="29"/>
      <c r="V41" s="28"/>
      <c r="W41" s="29"/>
      <c r="X41" s="28"/>
      <c r="Y41" s="29"/>
      <c r="Z41" s="28"/>
      <c r="AA41" s="29"/>
      <c r="AB41" s="30"/>
      <c r="AC41" s="30"/>
      <c r="AD41" s="30"/>
      <c r="AE41" s="30"/>
      <c r="AF41" s="30"/>
      <c r="AG41" s="30"/>
      <c r="AH41" s="30"/>
      <c r="AI41" s="30"/>
      <c r="AJ41" s="30"/>
      <c r="AK41" s="30"/>
      <c r="AL41" s="30"/>
      <c r="AM41" s="30"/>
      <c r="AN41" s="30"/>
      <c r="AO41" s="30"/>
      <c r="AP41" s="30"/>
      <c r="AQ41" s="30"/>
      <c r="AR41" s="31"/>
    </row>
    <row r="42" spans="1:44" x14ac:dyDescent="0.3">
      <c r="A42" s="20"/>
      <c r="B42" s="20"/>
      <c r="C42" s="20"/>
      <c r="D42" s="21"/>
      <c r="E42" s="20"/>
      <c r="F42" s="20"/>
      <c r="G42" s="20"/>
      <c r="H42" s="20"/>
      <c r="I42" s="20"/>
      <c r="J42" s="20"/>
      <c r="K42" s="20"/>
      <c r="L42" s="22"/>
      <c r="M42" s="22"/>
      <c r="N42" s="21"/>
      <c r="O42" s="21"/>
      <c r="P42" s="21"/>
      <c r="Q42" s="21"/>
      <c r="R42" s="21"/>
      <c r="S42" s="23"/>
      <c r="T42" s="22"/>
      <c r="U42" s="23"/>
      <c r="V42" s="22"/>
      <c r="W42" s="23"/>
      <c r="X42" s="22"/>
      <c r="Y42" s="23"/>
      <c r="Z42" s="22"/>
      <c r="AA42" s="23"/>
      <c r="AB42" s="24"/>
      <c r="AC42" s="24"/>
      <c r="AD42" s="24"/>
      <c r="AE42" s="24"/>
      <c r="AF42" s="24"/>
      <c r="AG42" s="24"/>
      <c r="AH42" s="24"/>
      <c r="AI42" s="24"/>
      <c r="AJ42" s="24"/>
      <c r="AK42" s="24"/>
      <c r="AL42" s="24"/>
      <c r="AM42" s="24"/>
      <c r="AN42" s="24"/>
      <c r="AO42" s="24"/>
      <c r="AP42" s="24"/>
      <c r="AQ42" s="24"/>
      <c r="AR42" s="25"/>
    </row>
    <row r="43" spans="1:44" x14ac:dyDescent="0.3">
      <c r="A43" s="26"/>
      <c r="B43" s="26"/>
      <c r="C43" s="26"/>
      <c r="D43" s="27"/>
      <c r="E43" s="26"/>
      <c r="F43" s="26"/>
      <c r="G43" s="26"/>
      <c r="H43" s="26"/>
      <c r="I43" s="26"/>
      <c r="J43" s="26"/>
      <c r="K43" s="26"/>
      <c r="L43" s="28"/>
      <c r="M43" s="28"/>
      <c r="N43" s="27"/>
      <c r="O43" s="27"/>
      <c r="P43" s="27"/>
      <c r="Q43" s="27"/>
      <c r="R43" s="27"/>
      <c r="S43" s="29"/>
      <c r="T43" s="28"/>
      <c r="U43" s="29"/>
      <c r="V43" s="28"/>
      <c r="W43" s="29"/>
      <c r="X43" s="28"/>
      <c r="Y43" s="29"/>
      <c r="Z43" s="28"/>
      <c r="AA43" s="29"/>
      <c r="AB43" s="30"/>
      <c r="AC43" s="30"/>
      <c r="AD43" s="30"/>
      <c r="AE43" s="30"/>
      <c r="AF43" s="30"/>
      <c r="AG43" s="30"/>
      <c r="AH43" s="30"/>
      <c r="AI43" s="30"/>
      <c r="AJ43" s="30"/>
      <c r="AK43" s="30"/>
      <c r="AL43" s="30"/>
      <c r="AM43" s="30"/>
      <c r="AN43" s="30"/>
      <c r="AO43" s="30"/>
      <c r="AP43" s="30"/>
      <c r="AQ43" s="30"/>
      <c r="AR43" s="31"/>
    </row>
    <row r="44" spans="1:44" x14ac:dyDescent="0.3">
      <c r="A44" s="20"/>
      <c r="B44" s="20"/>
      <c r="C44" s="20"/>
      <c r="D44" s="21"/>
      <c r="E44" s="20"/>
      <c r="F44" s="20"/>
      <c r="G44" s="20"/>
      <c r="H44" s="20"/>
      <c r="I44" s="20"/>
      <c r="J44" s="20"/>
      <c r="K44" s="20"/>
      <c r="L44" s="22"/>
      <c r="M44" s="22"/>
      <c r="N44" s="21"/>
      <c r="O44" s="21"/>
      <c r="P44" s="21"/>
      <c r="Q44" s="21"/>
      <c r="R44" s="21"/>
      <c r="S44" s="23"/>
      <c r="T44" s="22"/>
      <c r="U44" s="23"/>
      <c r="V44" s="22"/>
      <c r="W44" s="23"/>
      <c r="X44" s="22"/>
      <c r="Y44" s="23"/>
      <c r="Z44" s="22"/>
      <c r="AA44" s="23"/>
      <c r="AB44" s="24"/>
      <c r="AC44" s="24"/>
      <c r="AD44" s="24"/>
      <c r="AE44" s="24"/>
      <c r="AF44" s="24"/>
      <c r="AG44" s="24"/>
      <c r="AH44" s="24"/>
      <c r="AI44" s="24"/>
      <c r="AJ44" s="24"/>
      <c r="AK44" s="24"/>
      <c r="AL44" s="24"/>
      <c r="AM44" s="24"/>
      <c r="AN44" s="24"/>
      <c r="AO44" s="24"/>
      <c r="AP44" s="24"/>
      <c r="AQ44" s="24"/>
      <c r="AR44" s="25"/>
    </row>
    <row r="45" spans="1:44" x14ac:dyDescent="0.3">
      <c r="A45" s="26"/>
      <c r="B45" s="26"/>
      <c r="C45" s="26"/>
      <c r="D45" s="27"/>
      <c r="E45" s="26"/>
      <c r="F45" s="26"/>
      <c r="G45" s="26"/>
      <c r="H45" s="26"/>
      <c r="I45" s="26"/>
      <c r="J45" s="26"/>
      <c r="K45" s="26"/>
      <c r="L45" s="28"/>
      <c r="M45" s="28"/>
      <c r="N45" s="27"/>
      <c r="O45" s="27"/>
      <c r="P45" s="27"/>
      <c r="Q45" s="27"/>
      <c r="R45" s="27"/>
      <c r="S45" s="29"/>
      <c r="T45" s="28"/>
      <c r="U45" s="29"/>
      <c r="V45" s="28"/>
      <c r="W45" s="29"/>
      <c r="X45" s="28"/>
      <c r="Y45" s="29"/>
      <c r="Z45" s="28"/>
      <c r="AA45" s="29"/>
      <c r="AB45" s="30"/>
      <c r="AC45" s="30"/>
      <c r="AD45" s="30"/>
      <c r="AE45" s="30"/>
      <c r="AF45" s="30"/>
      <c r="AG45" s="30"/>
      <c r="AH45" s="30"/>
      <c r="AI45" s="30"/>
      <c r="AJ45" s="30"/>
      <c r="AK45" s="30"/>
      <c r="AL45" s="30"/>
      <c r="AM45" s="30"/>
      <c r="AN45" s="30"/>
      <c r="AO45" s="30"/>
      <c r="AP45" s="30"/>
      <c r="AQ45" s="30"/>
      <c r="AR45" s="31"/>
    </row>
    <row r="46" spans="1:44" x14ac:dyDescent="0.3">
      <c r="A46" s="20"/>
      <c r="B46" s="20"/>
      <c r="C46" s="20"/>
      <c r="D46" s="21"/>
      <c r="E46" s="20"/>
      <c r="F46" s="20"/>
      <c r="G46" s="20"/>
      <c r="H46" s="20"/>
      <c r="I46" s="20"/>
      <c r="J46" s="20"/>
      <c r="K46" s="20"/>
      <c r="L46" s="22"/>
      <c r="M46" s="22"/>
      <c r="N46" s="21"/>
      <c r="O46" s="21"/>
      <c r="P46" s="21"/>
      <c r="Q46" s="21"/>
      <c r="R46" s="21"/>
      <c r="S46" s="23"/>
      <c r="T46" s="22"/>
      <c r="U46" s="23"/>
      <c r="V46" s="22"/>
      <c r="W46" s="23"/>
      <c r="X46" s="22"/>
      <c r="Y46" s="23"/>
      <c r="Z46" s="22"/>
      <c r="AA46" s="23"/>
      <c r="AB46" s="24"/>
      <c r="AC46" s="24"/>
      <c r="AD46" s="24"/>
      <c r="AE46" s="24"/>
      <c r="AF46" s="24"/>
      <c r="AG46" s="24"/>
      <c r="AH46" s="24"/>
      <c r="AI46" s="24"/>
      <c r="AJ46" s="24"/>
      <c r="AK46" s="24"/>
      <c r="AL46" s="24"/>
      <c r="AM46" s="24"/>
      <c r="AN46" s="24"/>
      <c r="AO46" s="24"/>
      <c r="AP46" s="24"/>
      <c r="AQ46" s="24"/>
      <c r="AR46" s="25"/>
    </row>
    <row r="47" spans="1:44" x14ac:dyDescent="0.3">
      <c r="A47" s="26"/>
      <c r="B47" s="26"/>
      <c r="C47" s="26"/>
      <c r="D47" s="27"/>
      <c r="E47" s="26"/>
      <c r="F47" s="26"/>
      <c r="G47" s="26"/>
      <c r="H47" s="26"/>
      <c r="I47" s="26"/>
      <c r="J47" s="26"/>
      <c r="K47" s="26"/>
      <c r="L47" s="28"/>
      <c r="M47" s="28"/>
      <c r="N47" s="27"/>
      <c r="O47" s="27"/>
      <c r="P47" s="27"/>
      <c r="Q47" s="27"/>
      <c r="R47" s="27"/>
      <c r="S47" s="29"/>
      <c r="T47" s="28"/>
      <c r="U47" s="29"/>
      <c r="V47" s="28"/>
      <c r="W47" s="29"/>
      <c r="X47" s="28"/>
      <c r="Y47" s="29"/>
      <c r="Z47" s="28"/>
      <c r="AA47" s="29"/>
      <c r="AB47" s="30"/>
      <c r="AC47" s="30"/>
      <c r="AD47" s="30"/>
      <c r="AE47" s="30"/>
      <c r="AF47" s="30"/>
      <c r="AG47" s="30"/>
      <c r="AH47" s="30"/>
      <c r="AI47" s="30"/>
      <c r="AJ47" s="30"/>
      <c r="AK47" s="30"/>
      <c r="AL47" s="30"/>
      <c r="AM47" s="30"/>
      <c r="AN47" s="30"/>
      <c r="AO47" s="30"/>
      <c r="AP47" s="30"/>
      <c r="AQ47" s="30"/>
      <c r="AR47" s="31"/>
    </row>
    <row r="48" spans="1:44" x14ac:dyDescent="0.3">
      <c r="A48" s="20"/>
      <c r="B48" s="20"/>
      <c r="C48" s="20"/>
      <c r="D48" s="21"/>
      <c r="E48" s="20"/>
      <c r="F48" s="20"/>
      <c r="G48" s="33"/>
      <c r="H48" s="20"/>
      <c r="I48" s="20"/>
      <c r="J48" s="20"/>
      <c r="K48" s="20"/>
      <c r="L48" s="22"/>
      <c r="M48" s="22"/>
      <c r="N48" s="21"/>
      <c r="O48" s="21"/>
      <c r="P48" s="21"/>
      <c r="Q48" s="21"/>
      <c r="R48" s="21"/>
      <c r="S48" s="23"/>
      <c r="T48" s="22"/>
      <c r="U48" s="23"/>
      <c r="V48" s="22"/>
      <c r="W48" s="23"/>
      <c r="X48" s="22"/>
      <c r="Y48" s="23"/>
      <c r="Z48" s="22"/>
      <c r="AA48" s="23"/>
      <c r="AB48" s="24"/>
      <c r="AC48" s="24"/>
      <c r="AD48" s="24"/>
      <c r="AE48" s="24"/>
      <c r="AF48" s="24"/>
      <c r="AG48" s="24"/>
      <c r="AH48" s="24"/>
      <c r="AI48" s="24"/>
      <c r="AJ48" s="24"/>
      <c r="AK48" s="24"/>
      <c r="AL48" s="24"/>
      <c r="AM48" s="24"/>
      <c r="AN48" s="24"/>
      <c r="AO48" s="24"/>
      <c r="AP48" s="24"/>
      <c r="AQ48" s="24"/>
      <c r="AR48" s="25"/>
    </row>
    <row r="49" spans="1:44" x14ac:dyDescent="0.3">
      <c r="A49" s="26"/>
      <c r="B49" s="26"/>
      <c r="C49" s="26"/>
      <c r="D49" s="27"/>
      <c r="E49" s="26"/>
      <c r="F49" s="26"/>
      <c r="G49" s="26"/>
      <c r="H49" s="26"/>
      <c r="I49" s="26"/>
      <c r="J49" s="26"/>
      <c r="K49" s="26"/>
      <c r="L49" s="28"/>
      <c r="M49" s="28"/>
      <c r="N49" s="27"/>
      <c r="O49" s="27"/>
      <c r="P49" s="27"/>
      <c r="Q49" s="27"/>
      <c r="R49" s="27"/>
      <c r="S49" s="29"/>
      <c r="T49" s="28"/>
      <c r="U49" s="29"/>
      <c r="V49" s="28"/>
      <c r="W49" s="29"/>
      <c r="X49" s="28"/>
      <c r="Y49" s="29"/>
      <c r="Z49" s="28"/>
      <c r="AA49" s="29"/>
      <c r="AB49" s="30"/>
      <c r="AC49" s="30"/>
      <c r="AD49" s="30"/>
      <c r="AE49" s="30"/>
      <c r="AF49" s="30"/>
      <c r="AG49" s="30"/>
      <c r="AH49" s="30"/>
      <c r="AI49" s="30"/>
      <c r="AJ49" s="30"/>
      <c r="AK49" s="30"/>
      <c r="AL49" s="30"/>
      <c r="AM49" s="30"/>
      <c r="AN49" s="30"/>
      <c r="AO49" s="30"/>
      <c r="AP49" s="30"/>
      <c r="AQ49" s="30"/>
      <c r="AR49" s="31"/>
    </row>
    <row r="50" spans="1:44" x14ac:dyDescent="0.3">
      <c r="A50" s="20"/>
      <c r="B50" s="20"/>
      <c r="C50" s="20"/>
      <c r="D50" s="21"/>
      <c r="E50" s="20"/>
      <c r="F50" s="20"/>
      <c r="G50" s="33"/>
      <c r="H50" s="20"/>
      <c r="I50" s="20"/>
      <c r="J50" s="20"/>
      <c r="K50" s="20"/>
      <c r="L50" s="22"/>
      <c r="M50" s="22"/>
      <c r="N50" s="21"/>
      <c r="O50" s="21"/>
      <c r="P50" s="21"/>
      <c r="Q50" s="21"/>
      <c r="R50" s="21"/>
      <c r="S50" s="23"/>
      <c r="T50" s="22"/>
      <c r="U50" s="23"/>
      <c r="V50" s="22"/>
      <c r="W50" s="23"/>
      <c r="X50" s="22"/>
      <c r="Y50" s="23"/>
      <c r="Z50" s="22"/>
      <c r="AA50" s="23"/>
      <c r="AB50" s="24"/>
      <c r="AC50" s="24"/>
      <c r="AD50" s="24"/>
      <c r="AE50" s="24"/>
      <c r="AF50" s="24"/>
      <c r="AG50" s="24"/>
      <c r="AH50" s="24"/>
      <c r="AI50" s="24"/>
      <c r="AJ50" s="24"/>
      <c r="AK50" s="24"/>
      <c r="AL50" s="24"/>
      <c r="AM50" s="24"/>
      <c r="AN50" s="24"/>
      <c r="AO50" s="24"/>
      <c r="AP50" s="24"/>
      <c r="AQ50" s="24"/>
      <c r="AR50" s="25"/>
    </row>
    <row r="51" spans="1:44" x14ac:dyDescent="0.3">
      <c r="A51" s="26"/>
      <c r="B51" s="26"/>
      <c r="C51" s="26"/>
      <c r="D51" s="27"/>
      <c r="E51" s="26"/>
      <c r="F51" s="26"/>
      <c r="G51" s="26"/>
      <c r="H51" s="26"/>
      <c r="I51" s="26"/>
      <c r="J51" s="26"/>
      <c r="K51" s="26"/>
      <c r="L51" s="28"/>
      <c r="M51" s="28"/>
      <c r="N51" s="27"/>
      <c r="O51" s="27"/>
      <c r="P51" s="27"/>
      <c r="Q51" s="27"/>
      <c r="R51" s="27"/>
      <c r="S51" s="29"/>
      <c r="T51" s="28"/>
      <c r="U51" s="29"/>
      <c r="V51" s="28"/>
      <c r="W51" s="29"/>
      <c r="X51" s="28"/>
      <c r="Y51" s="29"/>
      <c r="Z51" s="28"/>
      <c r="AA51" s="29"/>
      <c r="AB51" s="30"/>
      <c r="AC51" s="30"/>
      <c r="AD51" s="30"/>
      <c r="AE51" s="30"/>
      <c r="AF51" s="30"/>
      <c r="AG51" s="30"/>
      <c r="AH51" s="30"/>
      <c r="AI51" s="30"/>
      <c r="AJ51" s="30"/>
      <c r="AK51" s="30"/>
      <c r="AL51" s="30"/>
      <c r="AM51" s="30"/>
      <c r="AN51" s="30"/>
      <c r="AO51" s="30"/>
      <c r="AP51" s="30"/>
      <c r="AQ51" s="30"/>
      <c r="AR51" s="31"/>
    </row>
    <row r="52" spans="1:44" x14ac:dyDescent="0.3">
      <c r="A52" s="20"/>
      <c r="B52" s="20"/>
      <c r="C52" s="20"/>
      <c r="D52" s="21"/>
      <c r="E52" s="20"/>
      <c r="F52" s="20"/>
      <c r="G52" s="20"/>
      <c r="H52" s="20"/>
      <c r="I52" s="20"/>
      <c r="J52" s="20"/>
      <c r="K52" s="20"/>
      <c r="L52" s="22"/>
      <c r="M52" s="22"/>
      <c r="N52" s="21"/>
      <c r="O52" s="21"/>
      <c r="P52" s="21"/>
      <c r="Q52" s="21"/>
      <c r="R52" s="21"/>
      <c r="S52" s="23"/>
      <c r="T52" s="22"/>
      <c r="U52" s="23"/>
      <c r="V52" s="22"/>
      <c r="W52" s="23"/>
      <c r="X52" s="22"/>
      <c r="Y52" s="23"/>
      <c r="Z52" s="22"/>
      <c r="AA52" s="23"/>
      <c r="AB52" s="24"/>
      <c r="AC52" s="24"/>
      <c r="AD52" s="24"/>
      <c r="AE52" s="24"/>
      <c r="AF52" s="24"/>
      <c r="AG52" s="24"/>
      <c r="AH52" s="24"/>
      <c r="AI52" s="24"/>
      <c r="AJ52" s="24"/>
      <c r="AK52" s="24"/>
      <c r="AL52" s="24"/>
      <c r="AM52" s="24"/>
      <c r="AN52" s="24"/>
      <c r="AO52" s="24"/>
      <c r="AP52" s="24"/>
      <c r="AQ52" s="24"/>
      <c r="AR52" s="25"/>
    </row>
    <row r="53" spans="1:44" x14ac:dyDescent="0.3">
      <c r="A53" s="26"/>
      <c r="B53" s="26"/>
      <c r="C53" s="26"/>
      <c r="D53" s="27"/>
      <c r="E53" s="26"/>
      <c r="F53" s="26"/>
      <c r="G53" s="26"/>
      <c r="H53" s="26"/>
      <c r="I53" s="26"/>
      <c r="J53" s="26"/>
      <c r="K53" s="26"/>
      <c r="L53" s="28"/>
      <c r="M53" s="28"/>
      <c r="N53" s="27"/>
      <c r="O53" s="27"/>
      <c r="P53" s="27"/>
      <c r="Q53" s="27"/>
      <c r="R53" s="27"/>
      <c r="S53" s="29"/>
      <c r="T53" s="28"/>
      <c r="U53" s="29"/>
      <c r="V53" s="28"/>
      <c r="W53" s="29"/>
      <c r="X53" s="28"/>
      <c r="Y53" s="29"/>
      <c r="Z53" s="28"/>
      <c r="AA53" s="29"/>
      <c r="AB53" s="30"/>
      <c r="AC53" s="30"/>
      <c r="AD53" s="30"/>
      <c r="AE53" s="30"/>
      <c r="AF53" s="30"/>
      <c r="AG53" s="30"/>
      <c r="AH53" s="30"/>
      <c r="AI53" s="30"/>
      <c r="AJ53" s="30"/>
      <c r="AK53" s="30"/>
      <c r="AL53" s="30"/>
      <c r="AM53" s="30"/>
      <c r="AN53" s="30"/>
      <c r="AO53" s="30"/>
      <c r="AP53" s="30"/>
      <c r="AQ53" s="30"/>
      <c r="AR53" s="31"/>
    </row>
    <row r="54" spans="1:44" x14ac:dyDescent="0.3">
      <c r="A54" s="20"/>
      <c r="B54" s="20"/>
      <c r="C54" s="20"/>
      <c r="D54" s="21"/>
      <c r="E54" s="20"/>
      <c r="F54" s="20"/>
      <c r="G54" s="20"/>
      <c r="H54" s="20"/>
      <c r="I54" s="20"/>
      <c r="J54" s="20"/>
      <c r="K54" s="20"/>
      <c r="L54" s="22"/>
      <c r="M54" s="22"/>
      <c r="N54" s="21"/>
      <c r="O54" s="21"/>
      <c r="P54" s="21"/>
      <c r="Q54" s="21"/>
      <c r="R54" s="21"/>
      <c r="S54" s="23"/>
      <c r="T54" s="22"/>
      <c r="U54" s="23"/>
      <c r="V54" s="22"/>
      <c r="W54" s="23"/>
      <c r="X54" s="22"/>
      <c r="Y54" s="23"/>
      <c r="Z54" s="22"/>
      <c r="AA54" s="23"/>
      <c r="AB54" s="24"/>
      <c r="AC54" s="24"/>
      <c r="AD54" s="24"/>
      <c r="AE54" s="24"/>
      <c r="AF54" s="24"/>
      <c r="AG54" s="24"/>
      <c r="AH54" s="24"/>
      <c r="AI54" s="24"/>
      <c r="AJ54" s="24"/>
      <c r="AK54" s="24"/>
      <c r="AL54" s="24"/>
      <c r="AM54" s="24"/>
      <c r="AN54" s="24"/>
      <c r="AO54" s="24"/>
      <c r="AP54" s="24"/>
      <c r="AQ54" s="24"/>
      <c r="AR54" s="25"/>
    </row>
    <row r="55" spans="1:44" x14ac:dyDescent="0.3">
      <c r="A55" s="26"/>
      <c r="B55" s="26"/>
      <c r="C55" s="26"/>
      <c r="D55" s="27"/>
      <c r="E55" s="26"/>
      <c r="F55" s="26"/>
      <c r="G55" s="32"/>
      <c r="H55" s="26"/>
      <c r="I55" s="26"/>
      <c r="J55" s="26"/>
      <c r="K55" s="26"/>
      <c r="L55" s="28"/>
      <c r="M55" s="28"/>
      <c r="N55" s="27"/>
      <c r="O55" s="27"/>
      <c r="P55" s="27"/>
      <c r="Q55" s="27"/>
      <c r="R55" s="27"/>
      <c r="S55" s="29"/>
      <c r="T55" s="28"/>
      <c r="U55" s="29"/>
      <c r="V55" s="28"/>
      <c r="W55" s="29"/>
      <c r="X55" s="28"/>
      <c r="Y55" s="29"/>
      <c r="Z55" s="28"/>
      <c r="AA55" s="29"/>
      <c r="AB55" s="30"/>
      <c r="AC55" s="30"/>
      <c r="AD55" s="30"/>
      <c r="AE55" s="30"/>
      <c r="AF55" s="30"/>
      <c r="AG55" s="30"/>
      <c r="AH55" s="30"/>
      <c r="AI55" s="30"/>
      <c r="AJ55" s="30"/>
      <c r="AK55" s="30"/>
      <c r="AL55" s="30"/>
      <c r="AM55" s="30"/>
      <c r="AN55" s="30"/>
      <c r="AO55" s="30"/>
      <c r="AP55" s="30"/>
      <c r="AQ55" s="30"/>
      <c r="AR55" s="31"/>
    </row>
    <row r="56" spans="1:44" x14ac:dyDescent="0.3">
      <c r="A56" s="20"/>
      <c r="B56" s="20"/>
      <c r="C56" s="20"/>
      <c r="D56" s="21"/>
      <c r="E56" s="20"/>
      <c r="F56" s="20"/>
      <c r="G56" s="20"/>
      <c r="H56" s="20"/>
      <c r="I56" s="20"/>
      <c r="J56" s="20"/>
      <c r="K56" s="20"/>
      <c r="L56" s="22"/>
      <c r="M56" s="22"/>
      <c r="N56" s="21"/>
      <c r="O56" s="21"/>
      <c r="P56" s="21"/>
      <c r="Q56" s="21"/>
      <c r="R56" s="21"/>
      <c r="S56" s="23"/>
      <c r="T56" s="22"/>
      <c r="U56" s="23"/>
      <c r="V56" s="22"/>
      <c r="W56" s="23"/>
      <c r="X56" s="22"/>
      <c r="Y56" s="23"/>
      <c r="Z56" s="22"/>
      <c r="AA56" s="23"/>
      <c r="AB56" s="24"/>
      <c r="AC56" s="24"/>
      <c r="AD56" s="24"/>
      <c r="AE56" s="24"/>
      <c r="AF56" s="24"/>
      <c r="AG56" s="24"/>
      <c r="AH56" s="24"/>
      <c r="AI56" s="24"/>
      <c r="AJ56" s="24"/>
      <c r="AK56" s="24"/>
      <c r="AL56" s="24"/>
      <c r="AM56" s="24"/>
      <c r="AN56" s="24"/>
      <c r="AO56" s="24"/>
      <c r="AP56" s="24"/>
      <c r="AQ56" s="24"/>
      <c r="AR56" s="25"/>
    </row>
    <row r="57" spans="1:44" x14ac:dyDescent="0.3">
      <c r="A57" s="26"/>
      <c r="B57" s="26"/>
      <c r="C57" s="26"/>
      <c r="D57" s="27"/>
      <c r="E57" s="26"/>
      <c r="F57" s="26"/>
      <c r="G57" s="26"/>
      <c r="H57" s="26"/>
      <c r="I57" s="26"/>
      <c r="J57" s="26"/>
      <c r="K57" s="26"/>
      <c r="L57" s="28"/>
      <c r="M57" s="28"/>
      <c r="N57" s="27"/>
      <c r="O57" s="27"/>
      <c r="P57" s="27"/>
      <c r="Q57" s="27"/>
      <c r="R57" s="27"/>
      <c r="S57" s="29"/>
      <c r="T57" s="28"/>
      <c r="U57" s="29"/>
      <c r="V57" s="28"/>
      <c r="W57" s="29"/>
      <c r="X57" s="28"/>
      <c r="Y57" s="29"/>
      <c r="Z57" s="28"/>
      <c r="AA57" s="29"/>
      <c r="AB57" s="30"/>
      <c r="AC57" s="30"/>
      <c r="AD57" s="30"/>
      <c r="AE57" s="30"/>
      <c r="AF57" s="30"/>
      <c r="AG57" s="30"/>
      <c r="AH57" s="30"/>
      <c r="AI57" s="30"/>
      <c r="AJ57" s="30"/>
      <c r="AK57" s="30"/>
      <c r="AL57" s="30"/>
      <c r="AM57" s="30"/>
      <c r="AN57" s="30"/>
      <c r="AO57" s="30"/>
      <c r="AP57" s="30"/>
      <c r="AQ57" s="30"/>
      <c r="AR57" s="31"/>
    </row>
    <row r="58" spans="1:44" x14ac:dyDescent="0.3">
      <c r="A58" s="20"/>
      <c r="B58" s="20"/>
      <c r="C58" s="20"/>
      <c r="D58" s="21"/>
      <c r="E58" s="20"/>
      <c r="F58" s="20"/>
      <c r="G58" s="20"/>
      <c r="H58" s="20"/>
      <c r="I58" s="20"/>
      <c r="J58" s="20"/>
      <c r="K58" s="20"/>
      <c r="L58" s="22"/>
      <c r="M58" s="22"/>
      <c r="N58" s="21"/>
      <c r="O58" s="21"/>
      <c r="P58" s="21"/>
      <c r="Q58" s="21"/>
      <c r="R58" s="21"/>
      <c r="S58" s="23"/>
      <c r="T58" s="22"/>
      <c r="U58" s="23"/>
      <c r="V58" s="22"/>
      <c r="W58" s="23"/>
      <c r="X58" s="22"/>
      <c r="Y58" s="23"/>
      <c r="Z58" s="22"/>
      <c r="AA58" s="23"/>
      <c r="AB58" s="24"/>
      <c r="AC58" s="24"/>
      <c r="AD58" s="24"/>
      <c r="AE58" s="24"/>
      <c r="AF58" s="24"/>
      <c r="AG58" s="24"/>
      <c r="AH58" s="24"/>
      <c r="AI58" s="24"/>
      <c r="AJ58" s="24"/>
      <c r="AK58" s="24"/>
      <c r="AL58" s="24"/>
      <c r="AM58" s="24"/>
      <c r="AN58" s="24"/>
      <c r="AO58" s="24"/>
      <c r="AP58" s="24"/>
      <c r="AQ58" s="24"/>
      <c r="AR58"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A8862-50FF-4ECE-89F2-3AE76E3D5016}">
  <sheetPr filterMode="1">
    <tabColor rgb="FFC00000"/>
  </sheetPr>
  <dimension ref="A1:AR368"/>
  <sheetViews>
    <sheetView topLeftCell="AA1" workbookViewId="0">
      <pane ySplit="1" topLeftCell="A216" activePane="bottomLeft" state="frozen"/>
      <selection pane="bottomLeft" activeCell="AQ216" sqref="AQ216"/>
    </sheetView>
  </sheetViews>
  <sheetFormatPr defaultRowHeight="14.4" x14ac:dyDescent="0.3"/>
  <cols>
    <col min="1" max="1" width="26.33203125" customWidth="1"/>
    <col min="2" max="2" width="11.44140625" customWidth="1"/>
    <col min="3" max="3" width="11.6640625" customWidth="1"/>
    <col min="4" max="4" width="13.5546875" customWidth="1"/>
    <col min="5" max="5" width="31.5546875" customWidth="1"/>
    <col min="6" max="6" width="39.44140625" customWidth="1"/>
    <col min="7" max="7" width="55.5546875" customWidth="1"/>
    <col min="8" max="8" width="13.5546875" customWidth="1"/>
    <col min="9" max="9" width="11.33203125" customWidth="1"/>
    <col min="10" max="10" width="19.5546875" customWidth="1"/>
    <col min="11" max="11" width="25.5546875" customWidth="1"/>
    <col min="12" max="13" width="16.44140625" customWidth="1"/>
    <col min="14" max="14" width="10.6640625" customWidth="1"/>
    <col min="15" max="15" width="16.44140625" customWidth="1"/>
    <col min="16" max="16" width="11.6640625" customWidth="1"/>
    <col min="17" max="18" width="16.44140625" customWidth="1"/>
    <col min="19" max="19" width="10.6640625" customWidth="1"/>
    <col min="20" max="20" width="14.6640625" customWidth="1"/>
    <col min="21" max="21" width="11.6640625" customWidth="1"/>
    <col min="22" max="22" width="13.6640625" customWidth="1"/>
    <col min="23" max="25" width="10.6640625" customWidth="1"/>
    <col min="26" max="27" width="16.44140625" customWidth="1"/>
    <col min="28" max="28" width="11.44140625" customWidth="1"/>
    <col min="29" max="29" width="14.44140625" customWidth="1"/>
    <col min="30" max="30" width="14.6640625" customWidth="1"/>
    <col min="31" max="31" width="12.33203125" customWidth="1"/>
    <col min="32" max="32" width="11.44140625" customWidth="1"/>
    <col min="33" max="33" width="14.6640625" customWidth="1"/>
    <col min="34" max="34" width="11.44140625" customWidth="1"/>
    <col min="35" max="36" width="15.33203125" customWidth="1"/>
    <col min="37" max="38" width="11.44140625" customWidth="1"/>
    <col min="39" max="40" width="13" customWidth="1"/>
    <col min="41" max="41" width="15.44140625" customWidth="1"/>
    <col min="42" max="42" width="13.5546875" customWidth="1"/>
    <col min="43" max="43" width="11.44140625" customWidth="1"/>
    <col min="44" max="44" width="13.44140625" customWidth="1"/>
  </cols>
  <sheetData>
    <row r="1" spans="1:44" s="19" customFormat="1" ht="66.599999999999994" customHeight="1" x14ac:dyDescent="0.2">
      <c r="A1" s="51" t="s">
        <v>188</v>
      </c>
      <c r="B1" s="51" t="s">
        <v>189</v>
      </c>
      <c r="C1" s="51" t="s">
        <v>190</v>
      </c>
      <c r="D1" s="51" t="s">
        <v>191</v>
      </c>
      <c r="E1" s="51" t="s">
        <v>192</v>
      </c>
      <c r="F1" s="51" t="s">
        <v>193</v>
      </c>
      <c r="G1" s="51" t="s">
        <v>194</v>
      </c>
      <c r="H1" s="51" t="s">
        <v>195</v>
      </c>
      <c r="I1" s="51" t="s">
        <v>196</v>
      </c>
      <c r="J1" s="51" t="s">
        <v>197</v>
      </c>
      <c r="K1" s="51" t="s">
        <v>198</v>
      </c>
      <c r="L1" s="51" t="s">
        <v>199</v>
      </c>
      <c r="M1" s="51" t="s">
        <v>200</v>
      </c>
      <c r="N1" s="51" t="s">
        <v>201</v>
      </c>
      <c r="O1" s="51" t="s">
        <v>202</v>
      </c>
      <c r="P1" s="51" t="s">
        <v>203</v>
      </c>
      <c r="Q1" s="51" t="s">
        <v>204</v>
      </c>
      <c r="R1" s="51" t="s">
        <v>205</v>
      </c>
      <c r="S1" s="51" t="s">
        <v>206</v>
      </c>
      <c r="T1" s="51" t="s">
        <v>207</v>
      </c>
      <c r="U1" s="51" t="s">
        <v>208</v>
      </c>
      <c r="V1" s="51" t="s">
        <v>209</v>
      </c>
      <c r="W1" s="51" t="s">
        <v>210</v>
      </c>
      <c r="X1" s="51" t="s">
        <v>211</v>
      </c>
      <c r="Y1" s="51" t="s">
        <v>212</v>
      </c>
      <c r="Z1" s="51" t="s">
        <v>213</v>
      </c>
      <c r="AA1" s="51" t="s">
        <v>214</v>
      </c>
      <c r="AB1" s="51" t="s">
        <v>215</v>
      </c>
      <c r="AC1" s="51" t="s">
        <v>216</v>
      </c>
      <c r="AD1" s="51" t="s">
        <v>217</v>
      </c>
      <c r="AE1" s="51" t="s">
        <v>218</v>
      </c>
      <c r="AF1" s="51" t="s">
        <v>219</v>
      </c>
      <c r="AG1" s="51" t="s">
        <v>220</v>
      </c>
      <c r="AH1" s="51" t="s">
        <v>221</v>
      </c>
      <c r="AI1" s="51" t="s">
        <v>222</v>
      </c>
      <c r="AJ1" s="51" t="s">
        <v>223</v>
      </c>
      <c r="AK1" s="51" t="s">
        <v>224</v>
      </c>
      <c r="AL1" s="51" t="s">
        <v>225</v>
      </c>
      <c r="AM1" s="51" t="s">
        <v>226</v>
      </c>
      <c r="AN1" s="51" t="s">
        <v>227</v>
      </c>
      <c r="AO1" s="51" t="s">
        <v>228</v>
      </c>
      <c r="AP1" s="51" t="s">
        <v>229</v>
      </c>
      <c r="AQ1" s="51" t="s">
        <v>230</v>
      </c>
      <c r="AR1" s="51" t="s">
        <v>231</v>
      </c>
    </row>
    <row r="2" spans="1:44" s="19" customFormat="1" ht="41.1" hidden="1" customHeight="1" x14ac:dyDescent="0.2">
      <c r="A2" s="52" t="s">
        <v>232</v>
      </c>
      <c r="B2" s="52" t="s">
        <v>150</v>
      </c>
      <c r="C2" s="52" t="s">
        <v>313</v>
      </c>
      <c r="D2" s="53">
        <v>47</v>
      </c>
      <c r="E2" s="52" t="s">
        <v>314</v>
      </c>
      <c r="F2" s="52" t="s">
        <v>315</v>
      </c>
      <c r="G2" s="52" t="s">
        <v>316</v>
      </c>
      <c r="H2" s="52" t="s">
        <v>242</v>
      </c>
      <c r="I2" s="52" t="s">
        <v>291</v>
      </c>
      <c r="J2" s="52" t="s">
        <v>243</v>
      </c>
      <c r="K2" s="52" t="s">
        <v>317</v>
      </c>
      <c r="L2" s="54">
        <v>13460802.220000001</v>
      </c>
      <c r="M2" s="54">
        <v>13460802.220000001</v>
      </c>
      <c r="N2" s="55">
        <v>4</v>
      </c>
      <c r="O2" s="54">
        <v>13460802.220000001</v>
      </c>
      <c r="P2" s="55">
        <v>4</v>
      </c>
      <c r="Q2" s="54">
        <v>13460802.220000001</v>
      </c>
      <c r="R2" s="55">
        <v>13597164.52</v>
      </c>
      <c r="S2" s="55"/>
      <c r="T2" s="54"/>
      <c r="U2" s="55"/>
      <c r="V2" s="54"/>
      <c r="W2" s="55"/>
      <c r="X2" s="54"/>
      <c r="Y2" s="55">
        <v>4</v>
      </c>
      <c r="Z2" s="54">
        <v>13460802.220000001</v>
      </c>
      <c r="AA2" s="55">
        <v>16071620.210000001</v>
      </c>
      <c r="AB2" s="49">
        <v>43665</v>
      </c>
      <c r="AC2" s="49">
        <v>43665.645127430602</v>
      </c>
      <c r="AD2" s="49">
        <v>43665</v>
      </c>
      <c r="AE2" s="49">
        <v>43672</v>
      </c>
      <c r="AF2" s="49">
        <v>43679</v>
      </c>
      <c r="AG2" s="49">
        <v>43686</v>
      </c>
      <c r="AH2" s="49">
        <v>43696</v>
      </c>
      <c r="AI2" s="49"/>
      <c r="AJ2" s="49"/>
      <c r="AK2" s="49"/>
      <c r="AL2" s="49"/>
      <c r="AM2" s="49"/>
      <c r="AN2" s="49"/>
      <c r="AO2" s="49">
        <v>43721.4258513889</v>
      </c>
      <c r="AP2" s="49">
        <v>43760</v>
      </c>
      <c r="AQ2" s="49">
        <v>43788.665862650501</v>
      </c>
      <c r="AR2" s="52" t="s">
        <v>318</v>
      </c>
    </row>
    <row r="3" spans="1:44" s="19" customFormat="1" ht="52.35" hidden="1" customHeight="1" x14ac:dyDescent="0.2">
      <c r="A3" s="57" t="s">
        <v>232</v>
      </c>
      <c r="B3" s="57" t="s">
        <v>248</v>
      </c>
      <c r="C3" s="57" t="s">
        <v>319</v>
      </c>
      <c r="D3" s="58">
        <v>50</v>
      </c>
      <c r="E3" s="57" t="s">
        <v>320</v>
      </c>
      <c r="F3" s="57" t="s">
        <v>321</v>
      </c>
      <c r="G3" s="57" t="s">
        <v>322</v>
      </c>
      <c r="H3" s="57" t="s">
        <v>242</v>
      </c>
      <c r="I3" s="57" t="s">
        <v>237</v>
      </c>
      <c r="J3" s="57" t="s">
        <v>243</v>
      </c>
      <c r="K3" s="57" t="s">
        <v>323</v>
      </c>
      <c r="L3" s="59">
        <v>8150873</v>
      </c>
      <c r="M3" s="59">
        <v>8150873</v>
      </c>
      <c r="N3" s="60">
        <v>3</v>
      </c>
      <c r="O3" s="59">
        <v>8150873</v>
      </c>
      <c r="P3" s="60">
        <v>3</v>
      </c>
      <c r="Q3" s="59">
        <v>8150873</v>
      </c>
      <c r="R3" s="60">
        <v>6476796</v>
      </c>
      <c r="S3" s="60"/>
      <c r="T3" s="59"/>
      <c r="U3" s="60"/>
      <c r="V3" s="59"/>
      <c r="W3" s="60"/>
      <c r="X3" s="59"/>
      <c r="Y3" s="60">
        <v>3</v>
      </c>
      <c r="Z3" s="59">
        <v>8150873</v>
      </c>
      <c r="AA3" s="60">
        <v>6634297.5</v>
      </c>
      <c r="AB3" s="61">
        <v>43403</v>
      </c>
      <c r="AC3" s="61">
        <v>43403.631770833301</v>
      </c>
      <c r="AD3" s="61">
        <v>43404</v>
      </c>
      <c r="AE3" s="61">
        <v>43434</v>
      </c>
      <c r="AF3" s="61">
        <v>43446</v>
      </c>
      <c r="AG3" s="61">
        <v>43452</v>
      </c>
      <c r="AH3" s="61">
        <v>43453</v>
      </c>
      <c r="AI3" s="61"/>
      <c r="AJ3" s="61">
        <v>43531.428874537</v>
      </c>
      <c r="AK3" s="61"/>
      <c r="AL3" s="61"/>
      <c r="AM3" s="61"/>
      <c r="AN3" s="61"/>
      <c r="AO3" s="61">
        <v>43656.641174803197</v>
      </c>
      <c r="AP3" s="61">
        <v>43755</v>
      </c>
      <c r="AQ3" s="61">
        <v>43845.658186921297</v>
      </c>
      <c r="AR3" s="57" t="s">
        <v>324</v>
      </c>
    </row>
    <row r="4" spans="1:44" s="19" customFormat="1" ht="41.1" hidden="1" customHeight="1" x14ac:dyDescent="0.2">
      <c r="A4" s="52" t="s">
        <v>232</v>
      </c>
      <c r="B4" s="52" t="s">
        <v>296</v>
      </c>
      <c r="C4" s="52" t="s">
        <v>313</v>
      </c>
      <c r="D4" s="53">
        <v>51</v>
      </c>
      <c r="E4" s="52" t="s">
        <v>325</v>
      </c>
      <c r="F4" s="52" t="s">
        <v>326</v>
      </c>
      <c r="G4" s="52" t="s">
        <v>326</v>
      </c>
      <c r="H4" s="52" t="s">
        <v>242</v>
      </c>
      <c r="I4" s="52" t="s">
        <v>237</v>
      </c>
      <c r="J4" s="52" t="s">
        <v>243</v>
      </c>
      <c r="K4" s="52" t="s">
        <v>327</v>
      </c>
      <c r="L4" s="54">
        <v>2600000</v>
      </c>
      <c r="M4" s="54">
        <v>2600000</v>
      </c>
      <c r="N4" s="55">
        <v>1</v>
      </c>
      <c r="O4" s="54">
        <v>2600000</v>
      </c>
      <c r="P4" s="55">
        <v>1</v>
      </c>
      <c r="Q4" s="54">
        <v>2600000</v>
      </c>
      <c r="R4" s="55">
        <v>2227500</v>
      </c>
      <c r="S4" s="55"/>
      <c r="T4" s="54"/>
      <c r="U4" s="55"/>
      <c r="V4" s="54"/>
      <c r="W4" s="55"/>
      <c r="X4" s="54"/>
      <c r="Y4" s="55">
        <v>1</v>
      </c>
      <c r="Z4" s="54">
        <v>2600000</v>
      </c>
      <c r="AA4" s="55">
        <v>2673000</v>
      </c>
      <c r="AB4" s="49">
        <v>43651</v>
      </c>
      <c r="AC4" s="49">
        <v>43657.4959243056</v>
      </c>
      <c r="AD4" s="49">
        <v>43657</v>
      </c>
      <c r="AE4" s="49">
        <v>43705</v>
      </c>
      <c r="AF4" s="49">
        <v>43713</v>
      </c>
      <c r="AG4" s="49">
        <v>43720</v>
      </c>
      <c r="AH4" s="49">
        <v>43721</v>
      </c>
      <c r="AI4" s="49"/>
      <c r="AJ4" s="49">
        <v>43816.398795173598</v>
      </c>
      <c r="AK4" s="49">
        <v>43816.399127974502</v>
      </c>
      <c r="AL4" s="49">
        <v>43843.499955173596</v>
      </c>
      <c r="AM4" s="49">
        <v>43843.501799108803</v>
      </c>
      <c r="AN4" s="49">
        <v>43843.503430902798</v>
      </c>
      <c r="AO4" s="49">
        <v>43872.5203628819</v>
      </c>
      <c r="AP4" s="49">
        <v>44125</v>
      </c>
      <c r="AQ4" s="49">
        <v>44131.524354594898</v>
      </c>
      <c r="AR4" s="52" t="s">
        <v>328</v>
      </c>
    </row>
    <row r="5" spans="1:44" s="19" customFormat="1" ht="41.1" hidden="1" customHeight="1" x14ac:dyDescent="0.2">
      <c r="A5" s="57" t="s">
        <v>232</v>
      </c>
      <c r="B5" s="57" t="s">
        <v>248</v>
      </c>
      <c r="C5" s="57" t="s">
        <v>313</v>
      </c>
      <c r="D5" s="58">
        <v>76</v>
      </c>
      <c r="E5" s="57" t="s">
        <v>329</v>
      </c>
      <c r="F5" s="57" t="s">
        <v>330</v>
      </c>
      <c r="G5" s="57" t="s">
        <v>331</v>
      </c>
      <c r="H5" s="57" t="s">
        <v>242</v>
      </c>
      <c r="I5" s="57" t="s">
        <v>237</v>
      </c>
      <c r="J5" s="57" t="s">
        <v>243</v>
      </c>
      <c r="K5" s="57" t="s">
        <v>332</v>
      </c>
      <c r="L5" s="59">
        <v>10297460.689999999</v>
      </c>
      <c r="M5" s="59">
        <v>10297460.689999999</v>
      </c>
      <c r="N5" s="60">
        <v>22</v>
      </c>
      <c r="O5" s="59">
        <v>10297460.689999999</v>
      </c>
      <c r="P5" s="60">
        <v>11</v>
      </c>
      <c r="Q5" s="59">
        <v>3297805.78</v>
      </c>
      <c r="R5" s="60">
        <v>2089936.66</v>
      </c>
      <c r="S5" s="60">
        <v>11</v>
      </c>
      <c r="T5" s="59">
        <v>6999654.9100000001</v>
      </c>
      <c r="U5" s="60"/>
      <c r="V5" s="59"/>
      <c r="W5" s="60"/>
      <c r="X5" s="59"/>
      <c r="Y5" s="60">
        <v>11</v>
      </c>
      <c r="Z5" s="59">
        <v>3297805.78</v>
      </c>
      <c r="AA5" s="60">
        <v>2507923.9900000002</v>
      </c>
      <c r="AB5" s="61">
        <v>43741</v>
      </c>
      <c r="AC5" s="61">
        <v>43756.421875115702</v>
      </c>
      <c r="AD5" s="61">
        <v>43756</v>
      </c>
      <c r="AE5" s="61">
        <v>43780</v>
      </c>
      <c r="AF5" s="61">
        <v>43787</v>
      </c>
      <c r="AG5" s="61">
        <v>43808</v>
      </c>
      <c r="AH5" s="61">
        <v>43809</v>
      </c>
      <c r="AI5" s="61">
        <v>43809.439449999998</v>
      </c>
      <c r="AJ5" s="61"/>
      <c r="AK5" s="61">
        <v>43930.601679432897</v>
      </c>
      <c r="AL5" s="61"/>
      <c r="AM5" s="61">
        <v>43829.4389371875</v>
      </c>
      <c r="AN5" s="61">
        <v>43829.478443669002</v>
      </c>
      <c r="AO5" s="61">
        <v>43993.476711261603</v>
      </c>
      <c r="AP5" s="61">
        <v>44032</v>
      </c>
      <c r="AQ5" s="61">
        <v>44041.356850196797</v>
      </c>
      <c r="AR5" s="57" t="s">
        <v>333</v>
      </c>
    </row>
    <row r="6" spans="1:44" s="19" customFormat="1" ht="73.5" hidden="1" customHeight="1" x14ac:dyDescent="0.2">
      <c r="A6" s="52" t="s">
        <v>232</v>
      </c>
      <c r="B6" s="52" t="s">
        <v>248</v>
      </c>
      <c r="C6" s="52" t="s">
        <v>334</v>
      </c>
      <c r="D6" s="53">
        <v>205</v>
      </c>
      <c r="E6" s="52" t="s">
        <v>335</v>
      </c>
      <c r="F6" s="52" t="s">
        <v>336</v>
      </c>
      <c r="G6" s="50" t="s">
        <v>337</v>
      </c>
      <c r="H6" s="52" t="s">
        <v>242</v>
      </c>
      <c r="I6" s="52" t="s">
        <v>237</v>
      </c>
      <c r="J6" s="52" t="s">
        <v>243</v>
      </c>
      <c r="K6" s="52" t="s">
        <v>22</v>
      </c>
      <c r="L6" s="54">
        <v>11826038.710000001</v>
      </c>
      <c r="M6" s="54">
        <v>11826038.710000001</v>
      </c>
      <c r="N6" s="55">
        <v>59</v>
      </c>
      <c r="O6" s="54">
        <v>11826038.710000001</v>
      </c>
      <c r="P6" s="55">
        <v>54</v>
      </c>
      <c r="Q6" s="54">
        <v>11287803.77</v>
      </c>
      <c r="R6" s="55">
        <v>7150220.8600000003</v>
      </c>
      <c r="S6" s="55">
        <v>5</v>
      </c>
      <c r="T6" s="54">
        <v>538234.93999999994</v>
      </c>
      <c r="U6" s="55"/>
      <c r="V6" s="54"/>
      <c r="W6" s="55"/>
      <c r="X6" s="54"/>
      <c r="Y6" s="55">
        <v>54</v>
      </c>
      <c r="Z6" s="54">
        <v>11287803.77</v>
      </c>
      <c r="AA6" s="55">
        <v>8628947.5999999996</v>
      </c>
      <c r="AB6" s="49">
        <v>43868</v>
      </c>
      <c r="AC6" s="49">
        <v>43888.409351423601</v>
      </c>
      <c r="AD6" s="49">
        <v>43888</v>
      </c>
      <c r="AE6" s="49">
        <v>43983</v>
      </c>
      <c r="AF6" s="49">
        <v>44026</v>
      </c>
      <c r="AG6" s="49">
        <v>44033</v>
      </c>
      <c r="AH6" s="49">
        <v>44035</v>
      </c>
      <c r="AI6" s="49">
        <v>44035.4183808218</v>
      </c>
      <c r="AJ6" s="49">
        <v>44215.430479085699</v>
      </c>
      <c r="AK6" s="49">
        <v>44215.435269907401</v>
      </c>
      <c r="AL6" s="49">
        <v>44532.591020173597</v>
      </c>
      <c r="AM6" s="49">
        <v>44301.480357210603</v>
      </c>
      <c r="AN6" s="49">
        <v>44532.746656793999</v>
      </c>
      <c r="AO6" s="49">
        <v>44347.755709722202</v>
      </c>
      <c r="AP6" s="49">
        <v>44405.4243055556</v>
      </c>
      <c r="AQ6" s="49">
        <v>44728.668344872698</v>
      </c>
      <c r="AR6" s="52" t="s">
        <v>338</v>
      </c>
    </row>
    <row r="7" spans="1:44" s="19" customFormat="1" ht="41.1" hidden="1" customHeight="1" x14ac:dyDescent="0.2">
      <c r="A7" s="57" t="s">
        <v>232</v>
      </c>
      <c r="B7" s="57" t="s">
        <v>248</v>
      </c>
      <c r="C7" s="57" t="s">
        <v>319</v>
      </c>
      <c r="D7" s="58">
        <v>258</v>
      </c>
      <c r="E7" s="57" t="s">
        <v>339</v>
      </c>
      <c r="F7" s="57" t="s">
        <v>340</v>
      </c>
      <c r="G7" s="57" t="s">
        <v>341</v>
      </c>
      <c r="H7" s="57" t="s">
        <v>242</v>
      </c>
      <c r="I7" s="57" t="s">
        <v>237</v>
      </c>
      <c r="J7" s="57" t="s">
        <v>243</v>
      </c>
      <c r="K7" s="57" t="s">
        <v>342</v>
      </c>
      <c r="L7" s="59">
        <v>57593326</v>
      </c>
      <c r="M7" s="59">
        <v>57593326</v>
      </c>
      <c r="N7" s="60">
        <v>64</v>
      </c>
      <c r="O7" s="59">
        <v>57593326</v>
      </c>
      <c r="P7" s="60">
        <v>61</v>
      </c>
      <c r="Q7" s="59">
        <v>57368446</v>
      </c>
      <c r="R7" s="60">
        <v>41621592</v>
      </c>
      <c r="S7" s="60">
        <v>3</v>
      </c>
      <c r="T7" s="59">
        <v>224880</v>
      </c>
      <c r="U7" s="60"/>
      <c r="V7" s="59"/>
      <c r="W7" s="60"/>
      <c r="X7" s="59"/>
      <c r="Y7" s="60">
        <v>61</v>
      </c>
      <c r="Z7" s="59">
        <v>57368446</v>
      </c>
      <c r="AA7" s="60">
        <v>47400548.490000002</v>
      </c>
      <c r="AB7" s="61">
        <v>43402</v>
      </c>
      <c r="AC7" s="61">
        <v>43404.639836805603</v>
      </c>
      <c r="AD7" s="61">
        <v>43404</v>
      </c>
      <c r="AE7" s="61">
        <v>43432</v>
      </c>
      <c r="AF7" s="61">
        <v>43441</v>
      </c>
      <c r="AG7" s="61">
        <v>43455</v>
      </c>
      <c r="AH7" s="61">
        <v>43461</v>
      </c>
      <c r="AI7" s="61"/>
      <c r="AJ7" s="61">
        <v>43629.475125034704</v>
      </c>
      <c r="AK7" s="61"/>
      <c r="AL7" s="61">
        <v>43915.393811030102</v>
      </c>
      <c r="AM7" s="61">
        <v>43998.427099803201</v>
      </c>
      <c r="AN7" s="61">
        <v>43998.5455420949</v>
      </c>
      <c r="AO7" s="61">
        <v>44123.656908101897</v>
      </c>
      <c r="AP7" s="61">
        <v>44274.6159722222</v>
      </c>
      <c r="AQ7" s="61">
        <v>44382.616832442101</v>
      </c>
      <c r="AR7" s="57" t="s">
        <v>343</v>
      </c>
    </row>
    <row r="8" spans="1:44" s="19" customFormat="1" ht="73.5" hidden="1" customHeight="1" x14ac:dyDescent="0.2">
      <c r="A8" s="52" t="s">
        <v>232</v>
      </c>
      <c r="B8" s="52" t="s">
        <v>296</v>
      </c>
      <c r="C8" s="52" t="s">
        <v>319</v>
      </c>
      <c r="D8" s="53">
        <v>262</v>
      </c>
      <c r="E8" s="52" t="s">
        <v>344</v>
      </c>
      <c r="F8" s="52" t="s">
        <v>345</v>
      </c>
      <c r="G8" s="50" t="s">
        <v>346</v>
      </c>
      <c r="H8" s="52" t="s">
        <v>242</v>
      </c>
      <c r="I8" s="52" t="s">
        <v>251</v>
      </c>
      <c r="J8" s="52" t="s">
        <v>243</v>
      </c>
      <c r="K8" s="52" t="s">
        <v>327</v>
      </c>
      <c r="L8" s="54">
        <v>7379925</v>
      </c>
      <c r="M8" s="54">
        <v>7379925</v>
      </c>
      <c r="N8" s="55">
        <v>5</v>
      </c>
      <c r="O8" s="54">
        <v>7379925</v>
      </c>
      <c r="P8" s="55">
        <v>4</v>
      </c>
      <c r="Q8" s="54">
        <v>7288365</v>
      </c>
      <c r="R8" s="55">
        <v>6600489</v>
      </c>
      <c r="S8" s="55">
        <v>1</v>
      </c>
      <c r="T8" s="54">
        <v>91560</v>
      </c>
      <c r="U8" s="55"/>
      <c r="V8" s="54"/>
      <c r="W8" s="55"/>
      <c r="X8" s="54"/>
      <c r="Y8" s="55">
        <v>4</v>
      </c>
      <c r="Z8" s="54">
        <v>7288365</v>
      </c>
      <c r="AA8" s="55">
        <v>6632664</v>
      </c>
      <c r="AB8" s="49">
        <v>43448</v>
      </c>
      <c r="AC8" s="49">
        <v>43454.3710710995</v>
      </c>
      <c r="AD8" s="49"/>
      <c r="AE8" s="49">
        <v>43473</v>
      </c>
      <c r="AF8" s="49">
        <v>43480</v>
      </c>
      <c r="AG8" s="49">
        <v>43487</v>
      </c>
      <c r="AH8" s="49">
        <v>43490</v>
      </c>
      <c r="AI8" s="49"/>
      <c r="AJ8" s="49">
        <v>43599.453280439797</v>
      </c>
      <c r="AK8" s="49"/>
      <c r="AL8" s="49">
        <v>43812.430475694498</v>
      </c>
      <c r="AM8" s="49">
        <v>43812.432262997703</v>
      </c>
      <c r="AN8" s="49">
        <v>43838.642916122699</v>
      </c>
      <c r="AO8" s="49">
        <v>43685.6633568287</v>
      </c>
      <c r="AP8" s="49">
        <v>43802</v>
      </c>
      <c r="AQ8" s="49">
        <v>43804.366895601903</v>
      </c>
      <c r="AR8" s="52" t="s">
        <v>347</v>
      </c>
    </row>
    <row r="9" spans="1:44" s="19" customFormat="1" ht="52.35" hidden="1" customHeight="1" x14ac:dyDescent="0.2">
      <c r="A9" s="57" t="s">
        <v>232</v>
      </c>
      <c r="B9" s="57" t="s">
        <v>248</v>
      </c>
      <c r="C9" s="57" t="s">
        <v>313</v>
      </c>
      <c r="D9" s="58">
        <v>301</v>
      </c>
      <c r="E9" s="57" t="s">
        <v>348</v>
      </c>
      <c r="F9" s="57" t="s">
        <v>349</v>
      </c>
      <c r="G9" s="57" t="s">
        <v>350</v>
      </c>
      <c r="H9" s="57" t="s">
        <v>242</v>
      </c>
      <c r="I9" s="57" t="s">
        <v>251</v>
      </c>
      <c r="J9" s="57" t="s">
        <v>243</v>
      </c>
      <c r="K9" s="57" t="s">
        <v>35</v>
      </c>
      <c r="L9" s="59">
        <v>24397000</v>
      </c>
      <c r="M9" s="59">
        <v>24397000</v>
      </c>
      <c r="N9" s="60">
        <v>8</v>
      </c>
      <c r="O9" s="59">
        <v>24397000</v>
      </c>
      <c r="P9" s="60">
        <v>8</v>
      </c>
      <c r="Q9" s="59">
        <v>24397000</v>
      </c>
      <c r="R9" s="60">
        <v>18326240</v>
      </c>
      <c r="S9" s="60"/>
      <c r="T9" s="59"/>
      <c r="U9" s="60"/>
      <c r="V9" s="59"/>
      <c r="W9" s="60"/>
      <c r="X9" s="59"/>
      <c r="Y9" s="60">
        <v>8</v>
      </c>
      <c r="Z9" s="59">
        <v>24397000</v>
      </c>
      <c r="AA9" s="60">
        <v>24324624</v>
      </c>
      <c r="AB9" s="61">
        <v>43518</v>
      </c>
      <c r="AC9" s="61">
        <v>43522.619209919001</v>
      </c>
      <c r="AD9" s="61"/>
      <c r="AE9" s="61">
        <v>43549</v>
      </c>
      <c r="AF9" s="61">
        <v>43559</v>
      </c>
      <c r="AG9" s="61">
        <v>43565</v>
      </c>
      <c r="AH9" s="61">
        <v>43567</v>
      </c>
      <c r="AI9" s="61"/>
      <c r="AJ9" s="61">
        <v>43641.626450891199</v>
      </c>
      <c r="AK9" s="61"/>
      <c r="AL9" s="61">
        <v>43801.652114733799</v>
      </c>
      <c r="AM9" s="61">
        <v>43801.674385532402</v>
      </c>
      <c r="AN9" s="61">
        <v>43801.692228437503</v>
      </c>
      <c r="AO9" s="61">
        <v>43740.392128159699</v>
      </c>
      <c r="AP9" s="61">
        <v>43769</v>
      </c>
      <c r="AQ9" s="61">
        <v>43902.405453784697</v>
      </c>
      <c r="AR9" s="57" t="s">
        <v>351</v>
      </c>
    </row>
    <row r="10" spans="1:44" s="19" customFormat="1" ht="52.35" hidden="1" customHeight="1" x14ac:dyDescent="0.2">
      <c r="A10" s="52" t="s">
        <v>232</v>
      </c>
      <c r="B10" s="52" t="s">
        <v>248</v>
      </c>
      <c r="C10" s="52" t="s">
        <v>319</v>
      </c>
      <c r="D10" s="53">
        <v>303</v>
      </c>
      <c r="E10" s="52" t="s">
        <v>352</v>
      </c>
      <c r="F10" s="52" t="s">
        <v>353</v>
      </c>
      <c r="G10" s="52" t="s">
        <v>354</v>
      </c>
      <c r="H10" s="52" t="s">
        <v>242</v>
      </c>
      <c r="I10" s="52" t="s">
        <v>237</v>
      </c>
      <c r="J10" s="52" t="s">
        <v>243</v>
      </c>
      <c r="K10" s="52" t="s">
        <v>332</v>
      </c>
      <c r="L10" s="54">
        <v>30316820</v>
      </c>
      <c r="M10" s="54">
        <v>30316820</v>
      </c>
      <c r="N10" s="55">
        <v>8</v>
      </c>
      <c r="O10" s="54">
        <v>30316820</v>
      </c>
      <c r="P10" s="55">
        <v>8</v>
      </c>
      <c r="Q10" s="54">
        <v>30316820</v>
      </c>
      <c r="R10" s="55">
        <v>16367602.689999999</v>
      </c>
      <c r="S10" s="55"/>
      <c r="T10" s="54"/>
      <c r="U10" s="55"/>
      <c r="V10" s="54"/>
      <c r="W10" s="55"/>
      <c r="X10" s="54"/>
      <c r="Y10" s="55">
        <v>8</v>
      </c>
      <c r="Z10" s="54">
        <v>30316820</v>
      </c>
      <c r="AA10" s="55">
        <v>18810720.140000001</v>
      </c>
      <c r="AB10" s="49"/>
      <c r="AC10" s="49">
        <v>43116.441215161998</v>
      </c>
      <c r="AD10" s="49">
        <v>43117</v>
      </c>
      <c r="AE10" s="49">
        <v>43140</v>
      </c>
      <c r="AF10" s="49">
        <v>43150</v>
      </c>
      <c r="AG10" s="49">
        <v>43157</v>
      </c>
      <c r="AH10" s="49">
        <v>43158</v>
      </c>
      <c r="AI10" s="49"/>
      <c r="AJ10" s="49">
        <v>43222.611968286998</v>
      </c>
      <c r="AK10" s="49"/>
      <c r="AL10" s="49"/>
      <c r="AM10" s="49"/>
      <c r="AN10" s="49"/>
      <c r="AO10" s="49">
        <v>43866.690459490703</v>
      </c>
      <c r="AP10" s="49">
        <v>43552</v>
      </c>
      <c r="AQ10" s="49">
        <v>43864.417954976903</v>
      </c>
      <c r="AR10" s="52" t="s">
        <v>355</v>
      </c>
    </row>
    <row r="11" spans="1:44" s="19" customFormat="1" ht="41.1" hidden="1" customHeight="1" x14ac:dyDescent="0.2">
      <c r="A11" s="57" t="s">
        <v>232</v>
      </c>
      <c r="B11" s="57" t="s">
        <v>296</v>
      </c>
      <c r="C11" s="57" t="s">
        <v>319</v>
      </c>
      <c r="D11" s="58">
        <v>310</v>
      </c>
      <c r="E11" s="57" t="s">
        <v>356</v>
      </c>
      <c r="F11" s="57" t="s">
        <v>357</v>
      </c>
      <c r="G11" s="57" t="s">
        <v>358</v>
      </c>
      <c r="H11" s="57" t="s">
        <v>242</v>
      </c>
      <c r="I11" s="57" t="s">
        <v>237</v>
      </c>
      <c r="J11" s="57" t="s">
        <v>243</v>
      </c>
      <c r="K11" s="57" t="s">
        <v>359</v>
      </c>
      <c r="L11" s="59">
        <v>31740682</v>
      </c>
      <c r="M11" s="59">
        <v>31740682</v>
      </c>
      <c r="N11" s="60">
        <v>4</v>
      </c>
      <c r="O11" s="59">
        <v>31740682</v>
      </c>
      <c r="P11" s="60">
        <v>4</v>
      </c>
      <c r="Q11" s="59">
        <v>31740682</v>
      </c>
      <c r="R11" s="60">
        <v>28906908.460000001</v>
      </c>
      <c r="S11" s="60"/>
      <c r="T11" s="59"/>
      <c r="U11" s="60"/>
      <c r="V11" s="59"/>
      <c r="W11" s="60"/>
      <c r="X11" s="59"/>
      <c r="Y11" s="60">
        <v>4</v>
      </c>
      <c r="Z11" s="59">
        <v>31740682</v>
      </c>
      <c r="AA11" s="60">
        <v>28906908.460000001</v>
      </c>
      <c r="AB11" s="61">
        <v>43144</v>
      </c>
      <c r="AC11" s="61">
        <v>43145.514359108798</v>
      </c>
      <c r="AD11" s="61">
        <v>43145</v>
      </c>
      <c r="AE11" s="61">
        <v>43196</v>
      </c>
      <c r="AF11" s="61">
        <v>43224</v>
      </c>
      <c r="AG11" s="61">
        <v>43230</v>
      </c>
      <c r="AH11" s="61">
        <v>43231</v>
      </c>
      <c r="AI11" s="61"/>
      <c r="AJ11" s="61">
        <v>43250.440299421301</v>
      </c>
      <c r="AK11" s="61"/>
      <c r="AL11" s="61"/>
      <c r="AM11" s="61"/>
      <c r="AN11" s="61"/>
      <c r="AO11" s="61">
        <v>43312.426934953699</v>
      </c>
      <c r="AP11" s="61">
        <v>43369</v>
      </c>
      <c r="AQ11" s="61">
        <v>43468.456184988398</v>
      </c>
      <c r="AR11" s="57" t="s">
        <v>360</v>
      </c>
    </row>
    <row r="12" spans="1:44" s="19" customFormat="1" ht="62.85" hidden="1" customHeight="1" x14ac:dyDescent="0.2">
      <c r="A12" s="52" t="s">
        <v>232</v>
      </c>
      <c r="B12" s="52" t="s">
        <v>233</v>
      </c>
      <c r="C12" s="52" t="s">
        <v>319</v>
      </c>
      <c r="D12" s="53">
        <v>311</v>
      </c>
      <c r="E12" s="52" t="s">
        <v>361</v>
      </c>
      <c r="F12" s="52" t="s">
        <v>362</v>
      </c>
      <c r="G12" s="50" t="s">
        <v>363</v>
      </c>
      <c r="H12" s="52" t="s">
        <v>242</v>
      </c>
      <c r="I12" s="52" t="s">
        <v>237</v>
      </c>
      <c r="J12" s="52" t="s">
        <v>243</v>
      </c>
      <c r="K12" s="52" t="s">
        <v>364</v>
      </c>
      <c r="L12" s="54">
        <v>9180967.1699999999</v>
      </c>
      <c r="M12" s="54">
        <v>9180967.1699999999</v>
      </c>
      <c r="N12" s="55">
        <v>1</v>
      </c>
      <c r="O12" s="54">
        <v>9180967.1699999999</v>
      </c>
      <c r="P12" s="55">
        <v>1</v>
      </c>
      <c r="Q12" s="54">
        <v>9180967.1699999999</v>
      </c>
      <c r="R12" s="55">
        <v>6069429</v>
      </c>
      <c r="S12" s="55"/>
      <c r="T12" s="54"/>
      <c r="U12" s="55"/>
      <c r="V12" s="54"/>
      <c r="W12" s="55"/>
      <c r="X12" s="54"/>
      <c r="Y12" s="55">
        <v>1</v>
      </c>
      <c r="Z12" s="54">
        <v>9180967.1699999999</v>
      </c>
      <c r="AA12" s="55">
        <v>14077482.99</v>
      </c>
      <c r="AB12" s="49">
        <v>43140</v>
      </c>
      <c r="AC12" s="49">
        <v>43143.703013044003</v>
      </c>
      <c r="AD12" s="49">
        <v>43143</v>
      </c>
      <c r="AE12" s="49">
        <v>43160</v>
      </c>
      <c r="AF12" s="49">
        <v>43172</v>
      </c>
      <c r="AG12" s="49">
        <v>43178</v>
      </c>
      <c r="AH12" s="49">
        <v>43179</v>
      </c>
      <c r="AI12" s="49"/>
      <c r="AJ12" s="49">
        <v>43194.448460185202</v>
      </c>
      <c r="AK12" s="49"/>
      <c r="AL12" s="49"/>
      <c r="AM12" s="49"/>
      <c r="AN12" s="49"/>
      <c r="AO12" s="49">
        <v>43245.658873958302</v>
      </c>
      <c r="AP12" s="49">
        <v>43294</v>
      </c>
      <c r="AQ12" s="49">
        <v>43294.581874803203</v>
      </c>
      <c r="AR12" s="52" t="s">
        <v>365</v>
      </c>
    </row>
    <row r="13" spans="1:44" s="19" customFormat="1" ht="41.1" hidden="1" customHeight="1" x14ac:dyDescent="0.2">
      <c r="A13" s="57" t="s">
        <v>232</v>
      </c>
      <c r="B13" s="57" t="s">
        <v>233</v>
      </c>
      <c r="C13" s="57" t="s">
        <v>319</v>
      </c>
      <c r="D13" s="58">
        <v>312</v>
      </c>
      <c r="E13" s="57" t="s">
        <v>366</v>
      </c>
      <c r="F13" s="57" t="s">
        <v>367</v>
      </c>
      <c r="G13" s="57" t="s">
        <v>368</v>
      </c>
      <c r="H13" s="57" t="s">
        <v>236</v>
      </c>
      <c r="I13" s="57" t="s">
        <v>237</v>
      </c>
      <c r="J13" s="57" t="s">
        <v>243</v>
      </c>
      <c r="K13" s="57" t="s">
        <v>364</v>
      </c>
      <c r="L13" s="59">
        <v>1096778.76</v>
      </c>
      <c r="M13" s="59">
        <v>1093864.6000000001</v>
      </c>
      <c r="N13" s="60">
        <v>1</v>
      </c>
      <c r="O13" s="59">
        <v>1093864.6000000001</v>
      </c>
      <c r="P13" s="60">
        <v>1</v>
      </c>
      <c r="Q13" s="59">
        <v>1093864.6000000001</v>
      </c>
      <c r="R13" s="60">
        <v>983440.66</v>
      </c>
      <c r="S13" s="60"/>
      <c r="T13" s="59"/>
      <c r="U13" s="60"/>
      <c r="V13" s="59"/>
      <c r="W13" s="60"/>
      <c r="X13" s="59"/>
      <c r="Y13" s="60"/>
      <c r="Z13" s="59"/>
      <c r="AA13" s="60"/>
      <c r="AB13" s="61">
        <v>43145</v>
      </c>
      <c r="AC13" s="61">
        <v>43146.714109872701</v>
      </c>
      <c r="AD13" s="61">
        <v>43147</v>
      </c>
      <c r="AE13" s="61">
        <v>43186</v>
      </c>
      <c r="AF13" s="61">
        <v>43201</v>
      </c>
      <c r="AG13" s="61">
        <v>43206</v>
      </c>
      <c r="AH13" s="61">
        <v>43207</v>
      </c>
      <c r="AI13" s="61"/>
      <c r="AJ13" s="61">
        <v>43245.416712233797</v>
      </c>
      <c r="AK13" s="61"/>
      <c r="AL13" s="61"/>
      <c r="AM13" s="61"/>
      <c r="AN13" s="61"/>
      <c r="AO13" s="61">
        <v>43439.7464990394</v>
      </c>
      <c r="AP13" s="61"/>
      <c r="AQ13" s="61">
        <v>43439.7464990394</v>
      </c>
      <c r="AR13" s="57" t="s">
        <v>369</v>
      </c>
    </row>
    <row r="14" spans="1:44" s="19" customFormat="1" ht="41.1" hidden="1" customHeight="1" x14ac:dyDescent="0.2">
      <c r="A14" s="52" t="s">
        <v>232</v>
      </c>
      <c r="B14" s="52" t="s">
        <v>233</v>
      </c>
      <c r="C14" s="52" t="s">
        <v>319</v>
      </c>
      <c r="D14" s="53">
        <v>313</v>
      </c>
      <c r="E14" s="52" t="s">
        <v>370</v>
      </c>
      <c r="F14" s="52" t="s">
        <v>371</v>
      </c>
      <c r="G14" s="52" t="s">
        <v>372</v>
      </c>
      <c r="H14" s="52" t="s">
        <v>242</v>
      </c>
      <c r="I14" s="52" t="s">
        <v>237</v>
      </c>
      <c r="J14" s="52" t="s">
        <v>243</v>
      </c>
      <c r="K14" s="52" t="s">
        <v>364</v>
      </c>
      <c r="L14" s="54">
        <v>52659733.399999999</v>
      </c>
      <c r="M14" s="54">
        <v>52659733.399999999</v>
      </c>
      <c r="N14" s="55">
        <v>2</v>
      </c>
      <c r="O14" s="54">
        <v>52659733.399999999</v>
      </c>
      <c r="P14" s="55">
        <v>2</v>
      </c>
      <c r="Q14" s="54">
        <v>52659733.399999999</v>
      </c>
      <c r="R14" s="55">
        <v>19160831</v>
      </c>
      <c r="S14" s="55"/>
      <c r="T14" s="54"/>
      <c r="U14" s="55"/>
      <c r="V14" s="54"/>
      <c r="W14" s="55"/>
      <c r="X14" s="54"/>
      <c r="Y14" s="55">
        <v>2</v>
      </c>
      <c r="Z14" s="54">
        <v>52659733.399999999</v>
      </c>
      <c r="AA14" s="55">
        <v>160000000</v>
      </c>
      <c r="AB14" s="49">
        <v>43171</v>
      </c>
      <c r="AC14" s="49">
        <v>43172.442093981503</v>
      </c>
      <c r="AD14" s="49">
        <v>43174</v>
      </c>
      <c r="AE14" s="49">
        <v>43208</v>
      </c>
      <c r="AF14" s="49">
        <v>43214</v>
      </c>
      <c r="AG14" s="49">
        <v>43223</v>
      </c>
      <c r="AH14" s="49">
        <v>43224</v>
      </c>
      <c r="AI14" s="49"/>
      <c r="AJ14" s="49"/>
      <c r="AK14" s="49"/>
      <c r="AL14" s="49"/>
      <c r="AM14" s="49"/>
      <c r="AN14" s="49"/>
      <c r="AO14" s="49">
        <v>43229.419963310203</v>
      </c>
      <c r="AP14" s="49">
        <v>43298</v>
      </c>
      <c r="AQ14" s="49">
        <v>43299.4797877315</v>
      </c>
      <c r="AR14" s="52" t="s">
        <v>373</v>
      </c>
    </row>
    <row r="15" spans="1:44" s="19" customFormat="1" ht="41.1" hidden="1" customHeight="1" x14ac:dyDescent="0.2">
      <c r="A15" s="57" t="s">
        <v>232</v>
      </c>
      <c r="B15" s="57" t="s">
        <v>248</v>
      </c>
      <c r="C15" s="57" t="s">
        <v>319</v>
      </c>
      <c r="D15" s="58">
        <v>314</v>
      </c>
      <c r="E15" s="57" t="s">
        <v>374</v>
      </c>
      <c r="F15" s="57" t="s">
        <v>375</v>
      </c>
      <c r="G15" s="57" t="s">
        <v>376</v>
      </c>
      <c r="H15" s="57" t="s">
        <v>242</v>
      </c>
      <c r="I15" s="57" t="s">
        <v>237</v>
      </c>
      <c r="J15" s="57" t="s">
        <v>243</v>
      </c>
      <c r="K15" s="57" t="s">
        <v>110</v>
      </c>
      <c r="L15" s="59">
        <v>54292200</v>
      </c>
      <c r="M15" s="59">
        <v>54292200</v>
      </c>
      <c r="N15" s="60">
        <v>14</v>
      </c>
      <c r="O15" s="59">
        <v>54292200</v>
      </c>
      <c r="P15" s="60">
        <v>7</v>
      </c>
      <c r="Q15" s="59">
        <v>46984200</v>
      </c>
      <c r="R15" s="60">
        <v>32322367.199999999</v>
      </c>
      <c r="S15" s="60">
        <v>7</v>
      </c>
      <c r="T15" s="59">
        <v>7308000</v>
      </c>
      <c r="U15" s="60"/>
      <c r="V15" s="59"/>
      <c r="W15" s="60"/>
      <c r="X15" s="59"/>
      <c r="Y15" s="60">
        <v>7</v>
      </c>
      <c r="Z15" s="59">
        <v>46984200</v>
      </c>
      <c r="AA15" s="60">
        <v>153084379.19999999</v>
      </c>
      <c r="AB15" s="61">
        <v>43411</v>
      </c>
      <c r="AC15" s="61">
        <v>43411.681848460699</v>
      </c>
      <c r="AD15" s="61">
        <v>43412</v>
      </c>
      <c r="AE15" s="61">
        <v>43430</v>
      </c>
      <c r="AF15" s="61">
        <v>43440</v>
      </c>
      <c r="AG15" s="61">
        <v>43448</v>
      </c>
      <c r="AH15" s="61">
        <v>43452</v>
      </c>
      <c r="AI15" s="61"/>
      <c r="AJ15" s="61">
        <v>43530.587884953697</v>
      </c>
      <c r="AK15" s="61"/>
      <c r="AL15" s="61">
        <v>44307.437326273197</v>
      </c>
      <c r="AM15" s="61">
        <v>44319.426002048604</v>
      </c>
      <c r="AN15" s="61">
        <v>44319.467485532397</v>
      </c>
      <c r="AO15" s="61">
        <v>44354.697898692102</v>
      </c>
      <c r="AP15" s="61">
        <v>44433</v>
      </c>
      <c r="AQ15" s="61">
        <v>44497.367035104202</v>
      </c>
      <c r="AR15" s="57" t="s">
        <v>377</v>
      </c>
    </row>
    <row r="16" spans="1:44" s="19" customFormat="1" ht="41.1" hidden="1" customHeight="1" x14ac:dyDescent="0.2">
      <c r="A16" s="52" t="s">
        <v>232</v>
      </c>
      <c r="B16" s="52" t="s">
        <v>296</v>
      </c>
      <c r="C16" s="52" t="s">
        <v>319</v>
      </c>
      <c r="D16" s="53">
        <v>315</v>
      </c>
      <c r="E16" s="52" t="s">
        <v>378</v>
      </c>
      <c r="F16" s="52" t="s">
        <v>379</v>
      </c>
      <c r="G16" s="52" t="s">
        <v>380</v>
      </c>
      <c r="H16" s="52" t="s">
        <v>242</v>
      </c>
      <c r="I16" s="52" t="s">
        <v>251</v>
      </c>
      <c r="J16" s="52" t="s">
        <v>243</v>
      </c>
      <c r="K16" s="52" t="s">
        <v>364</v>
      </c>
      <c r="L16" s="54">
        <v>25280000</v>
      </c>
      <c r="M16" s="54">
        <v>25280000</v>
      </c>
      <c r="N16" s="55">
        <v>3</v>
      </c>
      <c r="O16" s="54">
        <v>25280000</v>
      </c>
      <c r="P16" s="55">
        <v>3</v>
      </c>
      <c r="Q16" s="54">
        <v>25280000</v>
      </c>
      <c r="R16" s="55">
        <v>17704800</v>
      </c>
      <c r="S16" s="55"/>
      <c r="T16" s="54"/>
      <c r="U16" s="55"/>
      <c r="V16" s="54"/>
      <c r="W16" s="55"/>
      <c r="X16" s="54"/>
      <c r="Y16" s="55">
        <v>3</v>
      </c>
      <c r="Z16" s="54">
        <v>25280000</v>
      </c>
      <c r="AA16" s="55">
        <v>23100000</v>
      </c>
      <c r="AB16" s="49">
        <v>43290</v>
      </c>
      <c r="AC16" s="49">
        <v>43290.619254398101</v>
      </c>
      <c r="AD16" s="49"/>
      <c r="AE16" s="49">
        <v>43315</v>
      </c>
      <c r="AF16" s="49">
        <v>43332</v>
      </c>
      <c r="AG16" s="49">
        <v>43335</v>
      </c>
      <c r="AH16" s="49">
        <v>43336</v>
      </c>
      <c r="AI16" s="49"/>
      <c r="AJ16" s="49"/>
      <c r="AK16" s="49"/>
      <c r="AL16" s="49"/>
      <c r="AM16" s="49"/>
      <c r="AN16" s="49"/>
      <c r="AO16" s="49">
        <v>43367.471413391198</v>
      </c>
      <c r="AP16" s="49">
        <v>43395</v>
      </c>
      <c r="AQ16" s="49">
        <v>43396.377829895799</v>
      </c>
      <c r="AR16" s="52" t="s">
        <v>381</v>
      </c>
    </row>
    <row r="17" spans="1:44" s="19" customFormat="1" ht="41.1" hidden="1" customHeight="1" x14ac:dyDescent="0.2">
      <c r="A17" s="57" t="s">
        <v>232</v>
      </c>
      <c r="B17" s="57" t="s">
        <v>296</v>
      </c>
      <c r="C17" s="57" t="s">
        <v>319</v>
      </c>
      <c r="D17" s="58">
        <v>316</v>
      </c>
      <c r="E17" s="57" t="s">
        <v>382</v>
      </c>
      <c r="F17" s="57" t="s">
        <v>383</v>
      </c>
      <c r="G17" s="57" t="s">
        <v>384</v>
      </c>
      <c r="H17" s="57" t="s">
        <v>242</v>
      </c>
      <c r="I17" s="57" t="s">
        <v>251</v>
      </c>
      <c r="J17" s="57" t="s">
        <v>243</v>
      </c>
      <c r="K17" s="57" t="s">
        <v>359</v>
      </c>
      <c r="L17" s="59">
        <v>9406318.9800000004</v>
      </c>
      <c r="M17" s="59">
        <v>9406318.9800000004</v>
      </c>
      <c r="N17" s="60">
        <v>4</v>
      </c>
      <c r="O17" s="59">
        <v>9406318.9800000004</v>
      </c>
      <c r="P17" s="60">
        <v>1</v>
      </c>
      <c r="Q17" s="59">
        <v>3581088.1</v>
      </c>
      <c r="R17" s="60">
        <v>3070135</v>
      </c>
      <c r="S17" s="60">
        <v>3</v>
      </c>
      <c r="T17" s="59">
        <v>5825230.8799999999</v>
      </c>
      <c r="U17" s="60"/>
      <c r="V17" s="59"/>
      <c r="W17" s="60"/>
      <c r="X17" s="59"/>
      <c r="Y17" s="60">
        <v>1</v>
      </c>
      <c r="Z17" s="59">
        <v>3581088.1</v>
      </c>
      <c r="AA17" s="60">
        <v>3070135</v>
      </c>
      <c r="AB17" s="61">
        <v>43284</v>
      </c>
      <c r="AC17" s="61">
        <v>43285.4666126968</v>
      </c>
      <c r="AD17" s="61"/>
      <c r="AE17" s="61">
        <v>43311</v>
      </c>
      <c r="AF17" s="61">
        <v>43355</v>
      </c>
      <c r="AG17" s="61">
        <v>43361</v>
      </c>
      <c r="AH17" s="61">
        <v>43363</v>
      </c>
      <c r="AI17" s="61"/>
      <c r="AJ17" s="61">
        <v>43383.391442476903</v>
      </c>
      <c r="AK17" s="61"/>
      <c r="AL17" s="61"/>
      <c r="AM17" s="61"/>
      <c r="AN17" s="61"/>
      <c r="AO17" s="61">
        <v>43423.542350810203</v>
      </c>
      <c r="AP17" s="61">
        <v>43502</v>
      </c>
      <c r="AQ17" s="61">
        <v>43502.610832557897</v>
      </c>
      <c r="AR17" s="57" t="s">
        <v>385</v>
      </c>
    </row>
    <row r="18" spans="1:44" s="19" customFormat="1" ht="41.1" hidden="1" customHeight="1" x14ac:dyDescent="0.2">
      <c r="A18" s="52" t="s">
        <v>232</v>
      </c>
      <c r="B18" s="52" t="s">
        <v>233</v>
      </c>
      <c r="C18" s="52" t="s">
        <v>319</v>
      </c>
      <c r="D18" s="53">
        <v>319</v>
      </c>
      <c r="E18" s="52" t="s">
        <v>386</v>
      </c>
      <c r="F18" s="52" t="s">
        <v>386</v>
      </c>
      <c r="G18" s="52" t="s">
        <v>387</v>
      </c>
      <c r="H18" s="52" t="s">
        <v>242</v>
      </c>
      <c r="I18" s="52" t="s">
        <v>237</v>
      </c>
      <c r="J18" s="52" t="s">
        <v>243</v>
      </c>
      <c r="K18" s="52" t="s">
        <v>31</v>
      </c>
      <c r="L18" s="54">
        <v>67265558</v>
      </c>
      <c r="M18" s="54">
        <v>67265558</v>
      </c>
      <c r="N18" s="55">
        <v>7</v>
      </c>
      <c r="O18" s="54">
        <v>67265558</v>
      </c>
      <c r="P18" s="55">
        <v>7</v>
      </c>
      <c r="Q18" s="54">
        <v>67265558</v>
      </c>
      <c r="R18" s="55">
        <v>54873005.960000001</v>
      </c>
      <c r="S18" s="55"/>
      <c r="T18" s="54"/>
      <c r="U18" s="55"/>
      <c r="V18" s="54"/>
      <c r="W18" s="55"/>
      <c r="X18" s="54"/>
      <c r="Y18" s="55">
        <v>7</v>
      </c>
      <c r="Z18" s="54">
        <v>67265558</v>
      </c>
      <c r="AA18" s="55">
        <v>92852881.400000006</v>
      </c>
      <c r="AB18" s="49">
        <v>43280</v>
      </c>
      <c r="AC18" s="49">
        <v>43280.715067824101</v>
      </c>
      <c r="AD18" s="49">
        <v>43283</v>
      </c>
      <c r="AE18" s="49">
        <v>43357</v>
      </c>
      <c r="AF18" s="49">
        <v>43376</v>
      </c>
      <c r="AG18" s="49">
        <v>43382</v>
      </c>
      <c r="AH18" s="49">
        <v>43384</v>
      </c>
      <c r="AI18" s="49"/>
      <c r="AJ18" s="49">
        <v>43522.440606516197</v>
      </c>
      <c r="AK18" s="49"/>
      <c r="AL18" s="49">
        <v>43795.561989039401</v>
      </c>
      <c r="AM18" s="49">
        <v>43795.610814965301</v>
      </c>
      <c r="AN18" s="49">
        <v>43908.479902280102</v>
      </c>
      <c r="AO18" s="49">
        <v>43896.719866863401</v>
      </c>
      <c r="AP18" s="49">
        <v>44001</v>
      </c>
      <c r="AQ18" s="49">
        <v>44096.619682673598</v>
      </c>
      <c r="AR18" s="52" t="s">
        <v>388</v>
      </c>
    </row>
    <row r="19" spans="1:44" s="19" customFormat="1" ht="62.85" hidden="1" customHeight="1" x14ac:dyDescent="0.2">
      <c r="A19" s="57" t="s">
        <v>232</v>
      </c>
      <c r="B19" s="57" t="s">
        <v>233</v>
      </c>
      <c r="C19" s="57" t="s">
        <v>319</v>
      </c>
      <c r="D19" s="58">
        <v>320</v>
      </c>
      <c r="E19" s="57" t="s">
        <v>389</v>
      </c>
      <c r="F19" s="57" t="s">
        <v>390</v>
      </c>
      <c r="G19" s="57" t="s">
        <v>391</v>
      </c>
      <c r="H19" s="57" t="s">
        <v>242</v>
      </c>
      <c r="I19" s="57" t="s">
        <v>237</v>
      </c>
      <c r="J19" s="57" t="s">
        <v>247</v>
      </c>
      <c r="K19" s="57" t="s">
        <v>31</v>
      </c>
      <c r="L19" s="59">
        <v>44123922.07</v>
      </c>
      <c r="M19" s="59">
        <v>44123922.07</v>
      </c>
      <c r="N19" s="60">
        <v>3</v>
      </c>
      <c r="O19" s="59">
        <v>44123922.07</v>
      </c>
      <c r="P19" s="60"/>
      <c r="Q19" s="59"/>
      <c r="R19" s="60"/>
      <c r="S19" s="60">
        <v>3</v>
      </c>
      <c r="T19" s="59">
        <v>44123922.07</v>
      </c>
      <c r="U19" s="60"/>
      <c r="V19" s="59"/>
      <c r="W19" s="60"/>
      <c r="X19" s="59"/>
      <c r="Y19" s="60"/>
      <c r="Z19" s="59"/>
      <c r="AA19" s="60"/>
      <c r="AB19" s="61">
        <v>43227</v>
      </c>
      <c r="AC19" s="61">
        <v>43227.704818865699</v>
      </c>
      <c r="AD19" s="61">
        <v>43227</v>
      </c>
      <c r="AE19" s="61">
        <v>43287</v>
      </c>
      <c r="AF19" s="61">
        <v>43306</v>
      </c>
      <c r="AG19" s="61">
        <v>43312</v>
      </c>
      <c r="AH19" s="61">
        <v>43314</v>
      </c>
      <c r="AI19" s="61"/>
      <c r="AJ19" s="61"/>
      <c r="AK19" s="61"/>
      <c r="AL19" s="61"/>
      <c r="AM19" s="61"/>
      <c r="AN19" s="61"/>
      <c r="AO19" s="61"/>
      <c r="AP19" s="61"/>
      <c r="AQ19" s="61">
        <v>43314.588094131999</v>
      </c>
      <c r="AR19" s="57" t="s">
        <v>392</v>
      </c>
    </row>
    <row r="20" spans="1:44" s="19" customFormat="1" ht="62.85" hidden="1" customHeight="1" x14ac:dyDescent="0.2">
      <c r="A20" s="52" t="s">
        <v>232</v>
      </c>
      <c r="B20" s="52" t="s">
        <v>233</v>
      </c>
      <c r="C20" s="52" t="s">
        <v>319</v>
      </c>
      <c r="D20" s="53">
        <v>321</v>
      </c>
      <c r="E20" s="52" t="s">
        <v>393</v>
      </c>
      <c r="F20" s="52" t="s">
        <v>394</v>
      </c>
      <c r="G20" s="50" t="s">
        <v>395</v>
      </c>
      <c r="H20" s="52" t="s">
        <v>242</v>
      </c>
      <c r="I20" s="52" t="s">
        <v>237</v>
      </c>
      <c r="J20" s="52" t="s">
        <v>243</v>
      </c>
      <c r="K20" s="52" t="s">
        <v>364</v>
      </c>
      <c r="L20" s="54">
        <v>4900000</v>
      </c>
      <c r="M20" s="54">
        <v>4900000</v>
      </c>
      <c r="N20" s="55">
        <v>1</v>
      </c>
      <c r="O20" s="54">
        <v>4900000</v>
      </c>
      <c r="P20" s="55">
        <v>1</v>
      </c>
      <c r="Q20" s="54">
        <v>4900000</v>
      </c>
      <c r="R20" s="55">
        <v>3435500</v>
      </c>
      <c r="S20" s="55"/>
      <c r="T20" s="54"/>
      <c r="U20" s="55"/>
      <c r="V20" s="54"/>
      <c r="W20" s="55"/>
      <c r="X20" s="54"/>
      <c r="Y20" s="55">
        <v>1</v>
      </c>
      <c r="Z20" s="54">
        <v>4900000</v>
      </c>
      <c r="AA20" s="55">
        <v>5153250</v>
      </c>
      <c r="AB20" s="49">
        <v>43223</v>
      </c>
      <c r="AC20" s="49">
        <v>43228.589314467601</v>
      </c>
      <c r="AD20" s="49">
        <v>43228</v>
      </c>
      <c r="AE20" s="49">
        <v>43286</v>
      </c>
      <c r="AF20" s="49">
        <v>43305</v>
      </c>
      <c r="AG20" s="49">
        <v>43306</v>
      </c>
      <c r="AH20" s="49">
        <v>43307</v>
      </c>
      <c r="AI20" s="49"/>
      <c r="AJ20" s="49">
        <v>43350.426655127303</v>
      </c>
      <c r="AK20" s="49"/>
      <c r="AL20" s="49"/>
      <c r="AM20" s="49"/>
      <c r="AN20" s="49"/>
      <c r="AO20" s="49">
        <v>43501.616881631897</v>
      </c>
      <c r="AP20" s="49">
        <v>43585</v>
      </c>
      <c r="AQ20" s="49">
        <v>43574.366045682902</v>
      </c>
      <c r="AR20" s="52" t="s">
        <v>396</v>
      </c>
    </row>
    <row r="21" spans="1:44" s="19" customFormat="1" ht="52.35" hidden="1" customHeight="1" x14ac:dyDescent="0.2">
      <c r="A21" s="57" t="s">
        <v>232</v>
      </c>
      <c r="B21" s="57" t="s">
        <v>296</v>
      </c>
      <c r="C21" s="57" t="s">
        <v>319</v>
      </c>
      <c r="D21" s="58">
        <v>323</v>
      </c>
      <c r="E21" s="57" t="s">
        <v>397</v>
      </c>
      <c r="F21" s="57" t="s">
        <v>398</v>
      </c>
      <c r="G21" s="57" t="s">
        <v>399</v>
      </c>
      <c r="H21" s="57" t="s">
        <v>242</v>
      </c>
      <c r="I21" s="57" t="s">
        <v>251</v>
      </c>
      <c r="J21" s="57" t="s">
        <v>243</v>
      </c>
      <c r="K21" s="57" t="s">
        <v>34</v>
      </c>
      <c r="L21" s="59">
        <v>11958500</v>
      </c>
      <c r="M21" s="59">
        <v>11958500</v>
      </c>
      <c r="N21" s="60">
        <v>4</v>
      </c>
      <c r="O21" s="59">
        <v>11958500</v>
      </c>
      <c r="P21" s="60">
        <v>4</v>
      </c>
      <c r="Q21" s="59">
        <v>11958500</v>
      </c>
      <c r="R21" s="60">
        <v>4608089.82</v>
      </c>
      <c r="S21" s="60"/>
      <c r="T21" s="59"/>
      <c r="U21" s="60"/>
      <c r="V21" s="59"/>
      <c r="W21" s="60"/>
      <c r="X21" s="59"/>
      <c r="Y21" s="60">
        <v>4</v>
      </c>
      <c r="Z21" s="59">
        <v>11958500</v>
      </c>
      <c r="AA21" s="60">
        <v>13821900</v>
      </c>
      <c r="AB21" s="61">
        <v>43305</v>
      </c>
      <c r="AC21" s="61">
        <v>43305.640565706002</v>
      </c>
      <c r="AD21" s="61"/>
      <c r="AE21" s="61">
        <v>43346</v>
      </c>
      <c r="AF21" s="61">
        <v>43362</v>
      </c>
      <c r="AG21" s="61">
        <v>43368</v>
      </c>
      <c r="AH21" s="61">
        <v>43370</v>
      </c>
      <c r="AI21" s="61"/>
      <c r="AJ21" s="61"/>
      <c r="AK21" s="61"/>
      <c r="AL21" s="61"/>
      <c r="AM21" s="61"/>
      <c r="AN21" s="61"/>
      <c r="AO21" s="61">
        <v>43434.514990740703</v>
      </c>
      <c r="AP21" s="61">
        <v>43495</v>
      </c>
      <c r="AQ21" s="61">
        <v>43496.481185104203</v>
      </c>
      <c r="AR21" s="57" t="s">
        <v>400</v>
      </c>
    </row>
    <row r="22" spans="1:44" s="19" customFormat="1" ht="41.1" hidden="1" customHeight="1" x14ac:dyDescent="0.2">
      <c r="A22" s="52" t="s">
        <v>232</v>
      </c>
      <c r="B22" s="52" t="s">
        <v>296</v>
      </c>
      <c r="C22" s="52" t="s">
        <v>319</v>
      </c>
      <c r="D22" s="53">
        <v>324</v>
      </c>
      <c r="E22" s="52" t="s">
        <v>401</v>
      </c>
      <c r="F22" s="52" t="s">
        <v>402</v>
      </c>
      <c r="G22" s="52" t="s">
        <v>403</v>
      </c>
      <c r="H22" s="52" t="s">
        <v>242</v>
      </c>
      <c r="I22" s="52" t="s">
        <v>251</v>
      </c>
      <c r="J22" s="52" t="s">
        <v>247</v>
      </c>
      <c r="K22" s="52" t="s">
        <v>20</v>
      </c>
      <c r="L22" s="54">
        <v>10723050</v>
      </c>
      <c r="M22" s="54">
        <v>10723050</v>
      </c>
      <c r="N22" s="55">
        <v>1</v>
      </c>
      <c r="O22" s="54">
        <v>10723050</v>
      </c>
      <c r="P22" s="55"/>
      <c r="Q22" s="54"/>
      <c r="R22" s="55"/>
      <c r="S22" s="55">
        <v>1</v>
      </c>
      <c r="T22" s="54">
        <v>10723050</v>
      </c>
      <c r="U22" s="55"/>
      <c r="V22" s="54"/>
      <c r="W22" s="55"/>
      <c r="X22" s="54"/>
      <c r="Y22" s="55"/>
      <c r="Z22" s="54"/>
      <c r="AA22" s="55"/>
      <c r="AB22" s="49">
        <v>43245</v>
      </c>
      <c r="AC22" s="49">
        <v>43245.5254941319</v>
      </c>
      <c r="AD22" s="49"/>
      <c r="AE22" s="49">
        <v>43256</v>
      </c>
      <c r="AF22" s="49">
        <v>43259</v>
      </c>
      <c r="AG22" s="49">
        <v>43265</v>
      </c>
      <c r="AH22" s="49">
        <v>43266</v>
      </c>
      <c r="AI22" s="49"/>
      <c r="AJ22" s="49"/>
      <c r="AK22" s="49"/>
      <c r="AL22" s="49"/>
      <c r="AM22" s="49"/>
      <c r="AN22" s="49"/>
      <c r="AO22" s="49"/>
      <c r="AP22" s="49"/>
      <c r="AQ22" s="49">
        <v>43267.317920335699</v>
      </c>
      <c r="AR22" s="52" t="s">
        <v>404</v>
      </c>
    </row>
    <row r="23" spans="1:44" s="19" customFormat="1" ht="41.1" hidden="1" customHeight="1" x14ac:dyDescent="0.2">
      <c r="A23" s="57" t="s">
        <v>232</v>
      </c>
      <c r="B23" s="57" t="s">
        <v>233</v>
      </c>
      <c r="C23" s="57" t="s">
        <v>319</v>
      </c>
      <c r="D23" s="58">
        <v>325</v>
      </c>
      <c r="E23" s="57" t="s">
        <v>405</v>
      </c>
      <c r="F23" s="57" t="s">
        <v>405</v>
      </c>
      <c r="G23" s="57" t="s">
        <v>406</v>
      </c>
      <c r="H23" s="57" t="s">
        <v>236</v>
      </c>
      <c r="I23" s="57" t="s">
        <v>237</v>
      </c>
      <c r="J23" s="57" t="s">
        <v>243</v>
      </c>
      <c r="K23" s="57" t="s">
        <v>24</v>
      </c>
      <c r="L23" s="59">
        <v>661000</v>
      </c>
      <c r="M23" s="59">
        <v>661000</v>
      </c>
      <c r="N23" s="60">
        <v>1</v>
      </c>
      <c r="O23" s="59">
        <v>661000</v>
      </c>
      <c r="P23" s="60">
        <v>1</v>
      </c>
      <c r="Q23" s="59">
        <v>661000</v>
      </c>
      <c r="R23" s="60">
        <v>594900</v>
      </c>
      <c r="S23" s="60"/>
      <c r="T23" s="59"/>
      <c r="U23" s="60"/>
      <c r="V23" s="59"/>
      <c r="W23" s="60"/>
      <c r="X23" s="59"/>
      <c r="Y23" s="60"/>
      <c r="Z23" s="59"/>
      <c r="AA23" s="60"/>
      <c r="AB23" s="61">
        <v>43265</v>
      </c>
      <c r="AC23" s="61">
        <v>43266.363448460601</v>
      </c>
      <c r="AD23" s="61">
        <v>43266</v>
      </c>
      <c r="AE23" s="61">
        <v>43286</v>
      </c>
      <c r="AF23" s="61">
        <v>43294</v>
      </c>
      <c r="AG23" s="61">
        <v>43300</v>
      </c>
      <c r="AH23" s="61">
        <v>43301</v>
      </c>
      <c r="AI23" s="61"/>
      <c r="AJ23" s="61">
        <v>43348.384763506903</v>
      </c>
      <c r="AK23" s="61"/>
      <c r="AL23" s="61"/>
      <c r="AM23" s="61"/>
      <c r="AN23" s="61"/>
      <c r="AO23" s="61">
        <v>43371.606319178201</v>
      </c>
      <c r="AP23" s="61"/>
      <c r="AQ23" s="61">
        <v>43871.6444384606</v>
      </c>
      <c r="AR23" s="57" t="s">
        <v>407</v>
      </c>
    </row>
    <row r="24" spans="1:44" s="19" customFormat="1" ht="41.1" hidden="1" customHeight="1" x14ac:dyDescent="0.2">
      <c r="A24" s="52" t="s">
        <v>232</v>
      </c>
      <c r="B24" s="52" t="s">
        <v>233</v>
      </c>
      <c r="C24" s="52" t="s">
        <v>319</v>
      </c>
      <c r="D24" s="53">
        <v>327</v>
      </c>
      <c r="E24" s="52" t="s">
        <v>408</v>
      </c>
      <c r="F24" s="52" t="s">
        <v>409</v>
      </c>
      <c r="G24" s="52" t="s">
        <v>410</v>
      </c>
      <c r="H24" s="52" t="s">
        <v>236</v>
      </c>
      <c r="I24" s="52" t="s">
        <v>237</v>
      </c>
      <c r="J24" s="52" t="s">
        <v>243</v>
      </c>
      <c r="K24" s="52" t="s">
        <v>359</v>
      </c>
      <c r="L24" s="54">
        <v>540000</v>
      </c>
      <c r="M24" s="54">
        <v>270000</v>
      </c>
      <c r="N24" s="55">
        <v>1</v>
      </c>
      <c r="O24" s="54">
        <v>270000</v>
      </c>
      <c r="P24" s="55">
        <v>1</v>
      </c>
      <c r="Q24" s="54">
        <v>270000</v>
      </c>
      <c r="R24" s="55">
        <v>183520</v>
      </c>
      <c r="S24" s="55"/>
      <c r="T24" s="54"/>
      <c r="U24" s="55"/>
      <c r="V24" s="54"/>
      <c r="W24" s="55"/>
      <c r="X24" s="54"/>
      <c r="Y24" s="55"/>
      <c r="Z24" s="54"/>
      <c r="AA24" s="55"/>
      <c r="AB24" s="49">
        <v>43273</v>
      </c>
      <c r="AC24" s="49">
        <v>43273.5049127315</v>
      </c>
      <c r="AD24" s="49">
        <v>43276</v>
      </c>
      <c r="AE24" s="49">
        <v>43294</v>
      </c>
      <c r="AF24" s="49">
        <v>43306</v>
      </c>
      <c r="AG24" s="49">
        <v>43313</v>
      </c>
      <c r="AH24" s="49">
        <v>43315</v>
      </c>
      <c r="AI24" s="49"/>
      <c r="AJ24" s="49">
        <v>43370.4192883449</v>
      </c>
      <c r="AK24" s="49"/>
      <c r="AL24" s="49"/>
      <c r="AM24" s="49"/>
      <c r="AN24" s="49"/>
      <c r="AO24" s="49">
        <v>43424.681501585699</v>
      </c>
      <c r="AP24" s="49"/>
      <c r="AQ24" s="49"/>
      <c r="AR24" s="52" t="s">
        <v>411</v>
      </c>
    </row>
    <row r="25" spans="1:44" s="19" customFormat="1" ht="52.35" hidden="1" customHeight="1" x14ac:dyDescent="0.2">
      <c r="A25" s="57" t="s">
        <v>232</v>
      </c>
      <c r="B25" s="57" t="s">
        <v>233</v>
      </c>
      <c r="C25" s="57" t="s">
        <v>319</v>
      </c>
      <c r="D25" s="58">
        <v>328</v>
      </c>
      <c r="E25" s="57" t="s">
        <v>412</v>
      </c>
      <c r="F25" s="57" t="s">
        <v>412</v>
      </c>
      <c r="G25" s="57" t="s">
        <v>413</v>
      </c>
      <c r="H25" s="57" t="s">
        <v>236</v>
      </c>
      <c r="I25" s="57" t="s">
        <v>237</v>
      </c>
      <c r="J25" s="57" t="s">
        <v>243</v>
      </c>
      <c r="K25" s="57" t="s">
        <v>359</v>
      </c>
      <c r="L25" s="59">
        <v>1180000</v>
      </c>
      <c r="M25" s="59">
        <v>590000</v>
      </c>
      <c r="N25" s="60">
        <v>1</v>
      </c>
      <c r="O25" s="59">
        <v>590000</v>
      </c>
      <c r="P25" s="60">
        <v>1</v>
      </c>
      <c r="Q25" s="59">
        <v>590000</v>
      </c>
      <c r="R25" s="60">
        <v>507400</v>
      </c>
      <c r="S25" s="60"/>
      <c r="T25" s="59"/>
      <c r="U25" s="60"/>
      <c r="V25" s="59"/>
      <c r="W25" s="60"/>
      <c r="X25" s="59"/>
      <c r="Y25" s="60"/>
      <c r="Z25" s="59"/>
      <c r="AA25" s="60"/>
      <c r="AB25" s="61">
        <v>43284</v>
      </c>
      <c r="AC25" s="61">
        <v>43284.619788923599</v>
      </c>
      <c r="AD25" s="61">
        <v>43285</v>
      </c>
      <c r="AE25" s="61">
        <v>43308</v>
      </c>
      <c r="AF25" s="61">
        <v>43347</v>
      </c>
      <c r="AG25" s="61">
        <v>43353</v>
      </c>
      <c r="AH25" s="61">
        <v>43355</v>
      </c>
      <c r="AI25" s="61"/>
      <c r="AJ25" s="61">
        <v>43402.424516932901</v>
      </c>
      <c r="AK25" s="61"/>
      <c r="AL25" s="61"/>
      <c r="AM25" s="61"/>
      <c r="AN25" s="61"/>
      <c r="AO25" s="61">
        <v>43476.733254166698</v>
      </c>
      <c r="AP25" s="61"/>
      <c r="AQ25" s="61">
        <v>43476.733254166698</v>
      </c>
      <c r="AR25" s="57" t="s">
        <v>414</v>
      </c>
    </row>
    <row r="26" spans="1:44" s="19" customFormat="1" ht="41.1" hidden="1" customHeight="1" x14ac:dyDescent="0.2">
      <c r="A26" s="52" t="s">
        <v>232</v>
      </c>
      <c r="B26" s="52" t="s">
        <v>248</v>
      </c>
      <c r="C26" s="52" t="s">
        <v>319</v>
      </c>
      <c r="D26" s="53">
        <v>329</v>
      </c>
      <c r="E26" s="52" t="s">
        <v>415</v>
      </c>
      <c r="F26" s="52" t="s">
        <v>416</v>
      </c>
      <c r="G26" s="52" t="s">
        <v>417</v>
      </c>
      <c r="H26" s="52" t="s">
        <v>242</v>
      </c>
      <c r="I26" s="52" t="s">
        <v>237</v>
      </c>
      <c r="J26" s="52" t="s">
        <v>243</v>
      </c>
      <c r="K26" s="52" t="s">
        <v>22</v>
      </c>
      <c r="L26" s="54">
        <v>170516820</v>
      </c>
      <c r="M26" s="54">
        <v>170516820</v>
      </c>
      <c r="N26" s="55">
        <v>24</v>
      </c>
      <c r="O26" s="54">
        <v>170516820</v>
      </c>
      <c r="P26" s="55">
        <v>24</v>
      </c>
      <c r="Q26" s="54">
        <v>170516820</v>
      </c>
      <c r="R26" s="55">
        <v>129760320</v>
      </c>
      <c r="S26" s="55"/>
      <c r="T26" s="54"/>
      <c r="U26" s="55"/>
      <c r="V26" s="54"/>
      <c r="W26" s="55"/>
      <c r="X26" s="54"/>
      <c r="Y26" s="55">
        <v>12</v>
      </c>
      <c r="Z26" s="54">
        <v>54193440</v>
      </c>
      <c r="AA26" s="55">
        <v>57526113.600000001</v>
      </c>
      <c r="AB26" s="49">
        <v>43279</v>
      </c>
      <c r="AC26" s="49">
        <v>43279.551506284697</v>
      </c>
      <c r="AD26" s="49">
        <v>43279</v>
      </c>
      <c r="AE26" s="49">
        <v>43311</v>
      </c>
      <c r="AF26" s="49">
        <v>43346</v>
      </c>
      <c r="AG26" s="49">
        <v>43353</v>
      </c>
      <c r="AH26" s="49">
        <v>43355</v>
      </c>
      <c r="AI26" s="49"/>
      <c r="AJ26" s="49">
        <v>43508.596371064799</v>
      </c>
      <c r="AK26" s="49"/>
      <c r="AL26" s="49"/>
      <c r="AM26" s="49"/>
      <c r="AN26" s="49"/>
      <c r="AO26" s="49">
        <v>43837.644085567103</v>
      </c>
      <c r="AP26" s="49">
        <v>43948.517361111102</v>
      </c>
      <c r="AQ26" s="49">
        <v>44243.595673842603</v>
      </c>
      <c r="AR26" s="52" t="s">
        <v>418</v>
      </c>
    </row>
    <row r="27" spans="1:44" s="19" customFormat="1" ht="41.1" hidden="1" customHeight="1" x14ac:dyDescent="0.2">
      <c r="A27" s="57" t="s">
        <v>232</v>
      </c>
      <c r="B27" s="57" t="s">
        <v>296</v>
      </c>
      <c r="C27" s="57" t="s">
        <v>319</v>
      </c>
      <c r="D27" s="58">
        <v>330</v>
      </c>
      <c r="E27" s="57" t="s">
        <v>419</v>
      </c>
      <c r="F27" s="57" t="s">
        <v>420</v>
      </c>
      <c r="G27" s="57" t="s">
        <v>421</v>
      </c>
      <c r="H27" s="57" t="s">
        <v>242</v>
      </c>
      <c r="I27" s="57" t="s">
        <v>251</v>
      </c>
      <c r="J27" s="57" t="s">
        <v>247</v>
      </c>
      <c r="K27" s="57" t="s">
        <v>20</v>
      </c>
      <c r="L27" s="59">
        <v>12341025</v>
      </c>
      <c r="M27" s="59">
        <v>12341025</v>
      </c>
      <c r="N27" s="60">
        <v>1</v>
      </c>
      <c r="O27" s="59">
        <v>12341025</v>
      </c>
      <c r="P27" s="60"/>
      <c r="Q27" s="59"/>
      <c r="R27" s="60"/>
      <c r="S27" s="60">
        <v>1</v>
      </c>
      <c r="T27" s="59">
        <v>12341025</v>
      </c>
      <c r="U27" s="60"/>
      <c r="V27" s="59"/>
      <c r="W27" s="60"/>
      <c r="X27" s="59"/>
      <c r="Y27" s="60"/>
      <c r="Z27" s="59"/>
      <c r="AA27" s="60"/>
      <c r="AB27" s="61">
        <v>43277</v>
      </c>
      <c r="AC27" s="61">
        <v>43277.702601041703</v>
      </c>
      <c r="AD27" s="61"/>
      <c r="AE27" s="61">
        <v>43284</v>
      </c>
      <c r="AF27" s="61">
        <v>43287</v>
      </c>
      <c r="AG27" s="61">
        <v>43293</v>
      </c>
      <c r="AH27" s="61">
        <v>43294</v>
      </c>
      <c r="AI27" s="61"/>
      <c r="AJ27" s="61"/>
      <c r="AK27" s="61"/>
      <c r="AL27" s="61"/>
      <c r="AM27" s="61"/>
      <c r="AN27" s="61"/>
      <c r="AO27" s="61"/>
      <c r="AP27" s="61"/>
      <c r="AQ27" s="61">
        <v>43295.367625497704</v>
      </c>
      <c r="AR27" s="57" t="s">
        <v>422</v>
      </c>
    </row>
    <row r="28" spans="1:44" s="19" customFormat="1" ht="73.5" hidden="1" customHeight="1" x14ac:dyDescent="0.2">
      <c r="A28" s="52" t="s">
        <v>232</v>
      </c>
      <c r="B28" s="52" t="s">
        <v>233</v>
      </c>
      <c r="C28" s="52" t="s">
        <v>319</v>
      </c>
      <c r="D28" s="53">
        <v>331</v>
      </c>
      <c r="E28" s="52" t="s">
        <v>423</v>
      </c>
      <c r="F28" s="52" t="s">
        <v>424</v>
      </c>
      <c r="G28" s="52" t="s">
        <v>425</v>
      </c>
      <c r="H28" s="52" t="s">
        <v>236</v>
      </c>
      <c r="I28" s="52" t="s">
        <v>237</v>
      </c>
      <c r="J28" s="52" t="s">
        <v>243</v>
      </c>
      <c r="K28" s="52" t="s">
        <v>24</v>
      </c>
      <c r="L28" s="54">
        <v>738667.7</v>
      </c>
      <c r="M28" s="54">
        <v>707167.7</v>
      </c>
      <c r="N28" s="55">
        <v>1</v>
      </c>
      <c r="O28" s="54">
        <v>707167.7</v>
      </c>
      <c r="P28" s="55">
        <v>1</v>
      </c>
      <c r="Q28" s="54">
        <v>707167.7</v>
      </c>
      <c r="R28" s="55">
        <v>599395.34</v>
      </c>
      <c r="S28" s="55"/>
      <c r="T28" s="54"/>
      <c r="U28" s="55"/>
      <c r="V28" s="54"/>
      <c r="W28" s="55"/>
      <c r="X28" s="54"/>
      <c r="Y28" s="55"/>
      <c r="Z28" s="54"/>
      <c r="AA28" s="55"/>
      <c r="AB28" s="49">
        <v>43283</v>
      </c>
      <c r="AC28" s="49">
        <v>43283.687184224502</v>
      </c>
      <c r="AD28" s="49">
        <v>43283</v>
      </c>
      <c r="AE28" s="49">
        <v>43319</v>
      </c>
      <c r="AF28" s="49">
        <v>43333</v>
      </c>
      <c r="AG28" s="49">
        <v>43339</v>
      </c>
      <c r="AH28" s="49">
        <v>43340</v>
      </c>
      <c r="AI28" s="49"/>
      <c r="AJ28" s="49">
        <v>43354.401734919004</v>
      </c>
      <c r="AK28" s="49"/>
      <c r="AL28" s="49"/>
      <c r="AM28" s="49"/>
      <c r="AN28" s="49"/>
      <c r="AO28" s="49">
        <v>43397.516195254597</v>
      </c>
      <c r="AP28" s="49"/>
      <c r="AQ28" s="49">
        <v>43600.423939317101</v>
      </c>
      <c r="AR28" s="52" t="s">
        <v>426</v>
      </c>
    </row>
    <row r="29" spans="1:44" s="19" customFormat="1" ht="41.1" hidden="1" customHeight="1" x14ac:dyDescent="0.2">
      <c r="A29" s="57" t="s">
        <v>232</v>
      </c>
      <c r="B29" s="57" t="s">
        <v>233</v>
      </c>
      <c r="C29" s="57" t="s">
        <v>319</v>
      </c>
      <c r="D29" s="58">
        <v>332</v>
      </c>
      <c r="E29" s="57" t="s">
        <v>427</v>
      </c>
      <c r="F29" s="57" t="s">
        <v>428</v>
      </c>
      <c r="G29" s="57" t="s">
        <v>429</v>
      </c>
      <c r="H29" s="57" t="s">
        <v>242</v>
      </c>
      <c r="I29" s="57" t="s">
        <v>291</v>
      </c>
      <c r="J29" s="57" t="s">
        <v>243</v>
      </c>
      <c r="K29" s="57" t="s">
        <v>30</v>
      </c>
      <c r="L29" s="59">
        <v>85732451.230000004</v>
      </c>
      <c r="M29" s="59">
        <v>70999678.239999995</v>
      </c>
      <c r="N29" s="60">
        <v>14</v>
      </c>
      <c r="O29" s="59">
        <v>70999678.239999995</v>
      </c>
      <c r="P29" s="60">
        <v>6</v>
      </c>
      <c r="Q29" s="59">
        <v>20233364.440000001</v>
      </c>
      <c r="R29" s="60">
        <v>19362558.140000001</v>
      </c>
      <c r="S29" s="60">
        <v>8</v>
      </c>
      <c r="T29" s="59">
        <v>50766313.799999997</v>
      </c>
      <c r="U29" s="60"/>
      <c r="V29" s="59"/>
      <c r="W29" s="60"/>
      <c r="X29" s="59"/>
      <c r="Y29" s="60">
        <v>6</v>
      </c>
      <c r="Z29" s="59">
        <v>20233364.440000001</v>
      </c>
      <c r="AA29" s="60">
        <v>13905236.15</v>
      </c>
      <c r="AB29" s="61">
        <v>43413</v>
      </c>
      <c r="AC29" s="61">
        <v>43413.727922604201</v>
      </c>
      <c r="AD29" s="61">
        <v>43413</v>
      </c>
      <c r="AE29" s="61">
        <v>43414</v>
      </c>
      <c r="AF29" s="61">
        <v>43414</v>
      </c>
      <c r="AG29" s="61">
        <v>43453</v>
      </c>
      <c r="AH29" s="61">
        <v>43455</v>
      </c>
      <c r="AI29" s="61"/>
      <c r="AJ29" s="61">
        <v>43528.4183898958</v>
      </c>
      <c r="AK29" s="61"/>
      <c r="AL29" s="61"/>
      <c r="AM29" s="61"/>
      <c r="AN29" s="61"/>
      <c r="AO29" s="61">
        <v>43563.524807060203</v>
      </c>
      <c r="AP29" s="61">
        <v>43602</v>
      </c>
      <c r="AQ29" s="61">
        <v>43608.674993946799</v>
      </c>
      <c r="AR29" s="57" t="s">
        <v>430</v>
      </c>
    </row>
    <row r="30" spans="1:44" s="19" customFormat="1" ht="62.85" hidden="1" customHeight="1" x14ac:dyDescent="0.2">
      <c r="A30" s="52" t="s">
        <v>232</v>
      </c>
      <c r="B30" s="52" t="s">
        <v>233</v>
      </c>
      <c r="C30" s="52" t="s">
        <v>319</v>
      </c>
      <c r="D30" s="53">
        <v>333</v>
      </c>
      <c r="E30" s="52" t="s">
        <v>431</v>
      </c>
      <c r="F30" s="52" t="s">
        <v>431</v>
      </c>
      <c r="G30" s="50" t="s">
        <v>432</v>
      </c>
      <c r="H30" s="52" t="s">
        <v>236</v>
      </c>
      <c r="I30" s="52" t="s">
        <v>237</v>
      </c>
      <c r="J30" s="52" t="s">
        <v>243</v>
      </c>
      <c r="K30" s="52" t="s">
        <v>25</v>
      </c>
      <c r="L30" s="54">
        <v>285000</v>
      </c>
      <c r="M30" s="54">
        <v>285000</v>
      </c>
      <c r="N30" s="55">
        <v>1</v>
      </c>
      <c r="O30" s="54">
        <v>285000</v>
      </c>
      <c r="P30" s="55">
        <v>1</v>
      </c>
      <c r="Q30" s="54">
        <v>285000</v>
      </c>
      <c r="R30" s="55">
        <v>266490</v>
      </c>
      <c r="S30" s="55"/>
      <c r="T30" s="54"/>
      <c r="U30" s="55"/>
      <c r="V30" s="54"/>
      <c r="W30" s="55"/>
      <c r="X30" s="54"/>
      <c r="Y30" s="55"/>
      <c r="Z30" s="54"/>
      <c r="AA30" s="55"/>
      <c r="AB30" s="49">
        <v>43293</v>
      </c>
      <c r="AC30" s="49">
        <v>43294.4819776273</v>
      </c>
      <c r="AD30" s="49">
        <v>43295</v>
      </c>
      <c r="AE30" s="49">
        <v>43339</v>
      </c>
      <c r="AF30" s="49">
        <v>43350</v>
      </c>
      <c r="AG30" s="49">
        <v>43356</v>
      </c>
      <c r="AH30" s="49">
        <v>43360</v>
      </c>
      <c r="AI30" s="49"/>
      <c r="AJ30" s="49">
        <v>43385.420454016203</v>
      </c>
      <c r="AK30" s="49"/>
      <c r="AL30" s="49"/>
      <c r="AM30" s="49"/>
      <c r="AN30" s="49"/>
      <c r="AO30" s="49">
        <v>43403.693338773097</v>
      </c>
      <c r="AP30" s="49"/>
      <c r="AQ30" s="49">
        <v>43403.693338773097</v>
      </c>
      <c r="AR30" s="52" t="s">
        <v>433</v>
      </c>
    </row>
    <row r="31" spans="1:44" s="19" customFormat="1" ht="41.1" hidden="1" customHeight="1" x14ac:dyDescent="0.2">
      <c r="A31" s="57" t="s">
        <v>232</v>
      </c>
      <c r="B31" s="57" t="s">
        <v>296</v>
      </c>
      <c r="C31" s="57" t="s">
        <v>313</v>
      </c>
      <c r="D31" s="58">
        <v>334</v>
      </c>
      <c r="E31" s="57" t="s">
        <v>434</v>
      </c>
      <c r="F31" s="57" t="s">
        <v>98</v>
      </c>
      <c r="G31" s="57" t="s">
        <v>435</v>
      </c>
      <c r="H31" s="57" t="s">
        <v>242</v>
      </c>
      <c r="I31" s="57" t="s">
        <v>237</v>
      </c>
      <c r="J31" s="57" t="s">
        <v>243</v>
      </c>
      <c r="K31" s="57" t="s">
        <v>35</v>
      </c>
      <c r="L31" s="59">
        <v>21485660</v>
      </c>
      <c r="M31" s="59">
        <v>21485660</v>
      </c>
      <c r="N31" s="60">
        <v>10</v>
      </c>
      <c r="O31" s="59">
        <v>21485660</v>
      </c>
      <c r="P31" s="60">
        <v>9</v>
      </c>
      <c r="Q31" s="59">
        <v>21372560</v>
      </c>
      <c r="R31" s="60">
        <v>15207284.59</v>
      </c>
      <c r="S31" s="60">
        <v>1</v>
      </c>
      <c r="T31" s="59">
        <v>113100</v>
      </c>
      <c r="U31" s="60"/>
      <c r="V31" s="59"/>
      <c r="W31" s="60"/>
      <c r="X31" s="59"/>
      <c r="Y31" s="60">
        <v>9</v>
      </c>
      <c r="Z31" s="59">
        <v>21372560</v>
      </c>
      <c r="AA31" s="60">
        <v>16676044.880000001</v>
      </c>
      <c r="AB31" s="61">
        <v>43516</v>
      </c>
      <c r="AC31" s="61">
        <v>43518.414336921298</v>
      </c>
      <c r="AD31" s="61">
        <v>43518</v>
      </c>
      <c r="AE31" s="61">
        <v>43539</v>
      </c>
      <c r="AF31" s="61">
        <v>43558</v>
      </c>
      <c r="AG31" s="61">
        <v>43564</v>
      </c>
      <c r="AH31" s="61">
        <v>43566</v>
      </c>
      <c r="AI31" s="61"/>
      <c r="AJ31" s="61">
        <v>43630.442678009298</v>
      </c>
      <c r="AK31" s="61"/>
      <c r="AL31" s="61">
        <v>44015.486135416701</v>
      </c>
      <c r="AM31" s="61">
        <v>43851.398372187497</v>
      </c>
      <c r="AN31" s="61">
        <v>44015.517485219898</v>
      </c>
      <c r="AO31" s="61">
        <v>43756.657656134303</v>
      </c>
      <c r="AP31" s="61">
        <v>43802</v>
      </c>
      <c r="AQ31" s="61">
        <v>44139.476471759299</v>
      </c>
      <c r="AR31" s="57" t="s">
        <v>436</v>
      </c>
    </row>
    <row r="32" spans="1:44" s="19" customFormat="1" ht="41.1" hidden="1" customHeight="1" x14ac:dyDescent="0.2">
      <c r="A32" s="52" t="s">
        <v>232</v>
      </c>
      <c r="B32" s="52" t="s">
        <v>150</v>
      </c>
      <c r="C32" s="52" t="s">
        <v>319</v>
      </c>
      <c r="D32" s="53">
        <v>335</v>
      </c>
      <c r="E32" s="52" t="s">
        <v>437</v>
      </c>
      <c r="F32" s="52" t="s">
        <v>438</v>
      </c>
      <c r="G32" s="52" t="s">
        <v>439</v>
      </c>
      <c r="H32" s="52" t="s">
        <v>242</v>
      </c>
      <c r="I32" s="52" t="s">
        <v>251</v>
      </c>
      <c r="J32" s="52" t="s">
        <v>243</v>
      </c>
      <c r="K32" s="52" t="s">
        <v>35</v>
      </c>
      <c r="L32" s="54">
        <v>2610000</v>
      </c>
      <c r="M32" s="54">
        <v>2610000</v>
      </c>
      <c r="N32" s="55">
        <v>1</v>
      </c>
      <c r="O32" s="54">
        <v>2610000</v>
      </c>
      <c r="P32" s="55">
        <v>1</v>
      </c>
      <c r="Q32" s="54">
        <v>2610000</v>
      </c>
      <c r="R32" s="55">
        <v>2560608</v>
      </c>
      <c r="S32" s="55"/>
      <c r="T32" s="54"/>
      <c r="U32" s="55"/>
      <c r="V32" s="54"/>
      <c r="W32" s="55"/>
      <c r="X32" s="54"/>
      <c r="Y32" s="55">
        <v>1</v>
      </c>
      <c r="Z32" s="54">
        <v>2610000</v>
      </c>
      <c r="AA32" s="55">
        <v>3072729.6</v>
      </c>
      <c r="AB32" s="49">
        <v>42928</v>
      </c>
      <c r="AC32" s="49">
        <v>43300.684711307898</v>
      </c>
      <c r="AD32" s="49"/>
      <c r="AE32" s="49">
        <v>43315</v>
      </c>
      <c r="AF32" s="49">
        <v>43336</v>
      </c>
      <c r="AG32" s="49">
        <v>43346</v>
      </c>
      <c r="AH32" s="49">
        <v>43349</v>
      </c>
      <c r="AI32" s="49"/>
      <c r="AJ32" s="49"/>
      <c r="AK32" s="49"/>
      <c r="AL32" s="49"/>
      <c r="AM32" s="49"/>
      <c r="AN32" s="49"/>
      <c r="AO32" s="49">
        <v>43361.430757175898</v>
      </c>
      <c r="AP32" s="49">
        <v>43385</v>
      </c>
      <c r="AQ32" s="49">
        <v>43385.570764201402</v>
      </c>
      <c r="AR32" s="52" t="s">
        <v>440</v>
      </c>
    </row>
    <row r="33" spans="1:44" s="19" customFormat="1" ht="41.1" hidden="1" customHeight="1" x14ac:dyDescent="0.2">
      <c r="A33" s="57" t="s">
        <v>232</v>
      </c>
      <c r="B33" s="57" t="s">
        <v>296</v>
      </c>
      <c r="C33" s="57" t="s">
        <v>319</v>
      </c>
      <c r="D33" s="58">
        <v>336</v>
      </c>
      <c r="E33" s="57" t="s">
        <v>441</v>
      </c>
      <c r="F33" s="57" t="s">
        <v>442</v>
      </c>
      <c r="G33" s="57" t="s">
        <v>443</v>
      </c>
      <c r="H33" s="57" t="s">
        <v>242</v>
      </c>
      <c r="I33" s="57" t="s">
        <v>251</v>
      </c>
      <c r="J33" s="57" t="s">
        <v>243</v>
      </c>
      <c r="K33" s="57" t="s">
        <v>20</v>
      </c>
      <c r="L33" s="59">
        <v>12742875</v>
      </c>
      <c r="M33" s="59">
        <v>12742875</v>
      </c>
      <c r="N33" s="60">
        <v>1</v>
      </c>
      <c r="O33" s="59">
        <v>12742875</v>
      </c>
      <c r="P33" s="60">
        <v>1</v>
      </c>
      <c r="Q33" s="59">
        <v>12742875</v>
      </c>
      <c r="R33" s="60">
        <v>12271864.5</v>
      </c>
      <c r="S33" s="60"/>
      <c r="T33" s="59"/>
      <c r="U33" s="60"/>
      <c r="V33" s="59"/>
      <c r="W33" s="60"/>
      <c r="X33" s="59"/>
      <c r="Y33" s="60">
        <v>1</v>
      </c>
      <c r="Z33" s="59">
        <v>12742875</v>
      </c>
      <c r="AA33" s="60">
        <v>12742875</v>
      </c>
      <c r="AB33" s="61">
        <v>43298</v>
      </c>
      <c r="AC33" s="61">
        <v>43298.632912581001</v>
      </c>
      <c r="AD33" s="61"/>
      <c r="AE33" s="61">
        <v>43304</v>
      </c>
      <c r="AF33" s="61">
        <v>43305</v>
      </c>
      <c r="AG33" s="61">
        <v>43311</v>
      </c>
      <c r="AH33" s="61">
        <v>43311</v>
      </c>
      <c r="AI33" s="61"/>
      <c r="AJ33" s="61"/>
      <c r="AK33" s="61"/>
      <c r="AL33" s="61"/>
      <c r="AM33" s="61"/>
      <c r="AN33" s="61"/>
      <c r="AO33" s="61">
        <v>43312.652095798599</v>
      </c>
      <c r="AP33" s="61">
        <v>43320</v>
      </c>
      <c r="AQ33" s="61">
        <v>43320.579444131901</v>
      </c>
      <c r="AR33" s="57" t="s">
        <v>444</v>
      </c>
    </row>
    <row r="34" spans="1:44" s="19" customFormat="1" ht="41.1" hidden="1" customHeight="1" x14ac:dyDescent="0.2">
      <c r="A34" s="52" t="s">
        <v>232</v>
      </c>
      <c r="B34" s="52" t="s">
        <v>233</v>
      </c>
      <c r="C34" s="52" t="s">
        <v>319</v>
      </c>
      <c r="D34" s="53">
        <v>337</v>
      </c>
      <c r="E34" s="52" t="s">
        <v>445</v>
      </c>
      <c r="F34" s="52" t="s">
        <v>446</v>
      </c>
      <c r="G34" s="52" t="s">
        <v>447</v>
      </c>
      <c r="H34" s="52" t="s">
        <v>236</v>
      </c>
      <c r="I34" s="52" t="s">
        <v>237</v>
      </c>
      <c r="J34" s="52" t="s">
        <v>243</v>
      </c>
      <c r="K34" s="52" t="s">
        <v>20</v>
      </c>
      <c r="L34" s="54">
        <v>2459016.4</v>
      </c>
      <c r="M34" s="54">
        <v>1229508.2</v>
      </c>
      <c r="N34" s="55">
        <v>1</v>
      </c>
      <c r="O34" s="54">
        <v>1229508.2</v>
      </c>
      <c r="P34" s="55">
        <v>1</v>
      </c>
      <c r="Q34" s="54">
        <v>1229508.2</v>
      </c>
      <c r="R34" s="55">
        <v>827075.04</v>
      </c>
      <c r="S34" s="55"/>
      <c r="T34" s="54"/>
      <c r="U34" s="55"/>
      <c r="V34" s="54"/>
      <c r="W34" s="55"/>
      <c r="X34" s="54"/>
      <c r="Y34" s="55"/>
      <c r="Z34" s="54"/>
      <c r="AA34" s="55"/>
      <c r="AB34" s="49">
        <v>43307</v>
      </c>
      <c r="AC34" s="49">
        <v>43308.529929479198</v>
      </c>
      <c r="AD34" s="49">
        <v>43311</v>
      </c>
      <c r="AE34" s="49">
        <v>43342</v>
      </c>
      <c r="AF34" s="49">
        <v>43355</v>
      </c>
      <c r="AG34" s="49">
        <v>43363</v>
      </c>
      <c r="AH34" s="49">
        <v>43367</v>
      </c>
      <c r="AI34" s="49"/>
      <c r="AJ34" s="49">
        <v>43388.419896794003</v>
      </c>
      <c r="AK34" s="49"/>
      <c r="AL34" s="49"/>
      <c r="AM34" s="49"/>
      <c r="AN34" s="49"/>
      <c r="AO34" s="49">
        <v>43448.401318055599</v>
      </c>
      <c r="AP34" s="49"/>
      <c r="AQ34" s="49"/>
      <c r="AR34" s="52" t="s">
        <v>448</v>
      </c>
    </row>
    <row r="35" spans="1:44" s="19" customFormat="1" ht="41.1" hidden="1" customHeight="1" x14ac:dyDescent="0.2">
      <c r="A35" s="57" t="s">
        <v>232</v>
      </c>
      <c r="B35" s="57" t="s">
        <v>296</v>
      </c>
      <c r="C35" s="57" t="s">
        <v>319</v>
      </c>
      <c r="D35" s="58">
        <v>338</v>
      </c>
      <c r="E35" s="57" t="s">
        <v>449</v>
      </c>
      <c r="F35" s="57" t="s">
        <v>450</v>
      </c>
      <c r="G35" s="57" t="s">
        <v>451</v>
      </c>
      <c r="H35" s="57" t="s">
        <v>242</v>
      </c>
      <c r="I35" s="57" t="s">
        <v>251</v>
      </c>
      <c r="J35" s="57" t="s">
        <v>243</v>
      </c>
      <c r="K35" s="57" t="s">
        <v>452</v>
      </c>
      <c r="L35" s="59">
        <v>5574184.2400000002</v>
      </c>
      <c r="M35" s="59">
        <v>5574184.2400000002</v>
      </c>
      <c r="N35" s="60">
        <v>12</v>
      </c>
      <c r="O35" s="59">
        <v>5574184.2400000002</v>
      </c>
      <c r="P35" s="60">
        <v>10</v>
      </c>
      <c r="Q35" s="59">
        <v>5171830.84</v>
      </c>
      <c r="R35" s="60">
        <v>4891183.13</v>
      </c>
      <c r="S35" s="60">
        <v>2</v>
      </c>
      <c r="T35" s="59">
        <v>402353.4</v>
      </c>
      <c r="U35" s="60"/>
      <c r="V35" s="59"/>
      <c r="W35" s="60"/>
      <c r="X35" s="59"/>
      <c r="Y35" s="60">
        <v>10</v>
      </c>
      <c r="Z35" s="59">
        <v>5171830.84</v>
      </c>
      <c r="AA35" s="60">
        <v>5316344.18</v>
      </c>
      <c r="AB35" s="61">
        <v>43411</v>
      </c>
      <c r="AC35" s="61">
        <v>43411.588166631896</v>
      </c>
      <c r="AD35" s="61"/>
      <c r="AE35" s="61">
        <v>43420</v>
      </c>
      <c r="AF35" s="61">
        <v>43427</v>
      </c>
      <c r="AG35" s="61">
        <v>43434</v>
      </c>
      <c r="AH35" s="61">
        <v>43437</v>
      </c>
      <c r="AI35" s="61"/>
      <c r="AJ35" s="61">
        <v>43503.429185451401</v>
      </c>
      <c r="AK35" s="61"/>
      <c r="AL35" s="61"/>
      <c r="AM35" s="61"/>
      <c r="AN35" s="61"/>
      <c r="AO35" s="61">
        <v>43594.488961655101</v>
      </c>
      <c r="AP35" s="61">
        <v>43675</v>
      </c>
      <c r="AQ35" s="61">
        <v>43679.494423923599</v>
      </c>
      <c r="AR35" s="57" t="s">
        <v>453</v>
      </c>
    </row>
    <row r="36" spans="1:44" s="19" customFormat="1" ht="41.1" hidden="1" customHeight="1" x14ac:dyDescent="0.2">
      <c r="A36" s="52" t="s">
        <v>232</v>
      </c>
      <c r="B36" s="52" t="s">
        <v>233</v>
      </c>
      <c r="C36" s="52" t="s">
        <v>319</v>
      </c>
      <c r="D36" s="53">
        <v>339</v>
      </c>
      <c r="E36" s="52" t="s">
        <v>454</v>
      </c>
      <c r="F36" s="52" t="s">
        <v>454</v>
      </c>
      <c r="G36" s="52" t="s">
        <v>455</v>
      </c>
      <c r="H36" s="52" t="s">
        <v>242</v>
      </c>
      <c r="I36" s="52" t="s">
        <v>237</v>
      </c>
      <c r="J36" s="52" t="s">
        <v>243</v>
      </c>
      <c r="K36" s="52" t="s">
        <v>31</v>
      </c>
      <c r="L36" s="54">
        <v>189619250</v>
      </c>
      <c r="M36" s="54">
        <v>162587300</v>
      </c>
      <c r="N36" s="55">
        <v>3</v>
      </c>
      <c r="O36" s="54">
        <v>162587300</v>
      </c>
      <c r="P36" s="55">
        <v>1</v>
      </c>
      <c r="Q36" s="54">
        <v>58711400</v>
      </c>
      <c r="R36" s="55">
        <v>56948030</v>
      </c>
      <c r="S36" s="55">
        <v>2</v>
      </c>
      <c r="T36" s="54">
        <v>103875900</v>
      </c>
      <c r="U36" s="55"/>
      <c r="V36" s="54"/>
      <c r="W36" s="55"/>
      <c r="X36" s="54"/>
      <c r="Y36" s="55">
        <v>1</v>
      </c>
      <c r="Z36" s="54">
        <v>58711400</v>
      </c>
      <c r="AA36" s="55">
        <v>70453680</v>
      </c>
      <c r="AB36" s="49">
        <v>43307</v>
      </c>
      <c r="AC36" s="49">
        <v>43308.4506068634</v>
      </c>
      <c r="AD36" s="49">
        <v>43311</v>
      </c>
      <c r="AE36" s="49">
        <v>43359</v>
      </c>
      <c r="AF36" s="49">
        <v>43375</v>
      </c>
      <c r="AG36" s="49">
        <v>43418</v>
      </c>
      <c r="AH36" s="49">
        <v>43420</v>
      </c>
      <c r="AI36" s="49"/>
      <c r="AJ36" s="49">
        <v>43432.399891898203</v>
      </c>
      <c r="AK36" s="49"/>
      <c r="AL36" s="49"/>
      <c r="AM36" s="49"/>
      <c r="AN36" s="49"/>
      <c r="AO36" s="49">
        <v>43441.692604363401</v>
      </c>
      <c r="AP36" s="49">
        <v>43454</v>
      </c>
      <c r="AQ36" s="49">
        <v>43454.7564773958</v>
      </c>
      <c r="AR36" s="52" t="s">
        <v>456</v>
      </c>
    </row>
    <row r="37" spans="1:44" s="19" customFormat="1" ht="41.1" hidden="1" customHeight="1" x14ac:dyDescent="0.2">
      <c r="A37" s="57" t="s">
        <v>232</v>
      </c>
      <c r="B37" s="57" t="s">
        <v>233</v>
      </c>
      <c r="C37" s="57" t="s">
        <v>319</v>
      </c>
      <c r="D37" s="58">
        <v>340</v>
      </c>
      <c r="E37" s="57" t="s">
        <v>457</v>
      </c>
      <c r="F37" s="57" t="s">
        <v>457</v>
      </c>
      <c r="G37" s="57" t="s">
        <v>458</v>
      </c>
      <c r="H37" s="57" t="s">
        <v>242</v>
      </c>
      <c r="I37" s="57" t="s">
        <v>237</v>
      </c>
      <c r="J37" s="57" t="s">
        <v>243</v>
      </c>
      <c r="K37" s="57" t="s">
        <v>31</v>
      </c>
      <c r="L37" s="59">
        <v>36000000</v>
      </c>
      <c r="M37" s="59">
        <v>36000000</v>
      </c>
      <c r="N37" s="60">
        <v>1</v>
      </c>
      <c r="O37" s="59">
        <v>36000000</v>
      </c>
      <c r="P37" s="60">
        <v>1</v>
      </c>
      <c r="Q37" s="59">
        <v>36000000</v>
      </c>
      <c r="R37" s="60">
        <v>28920000</v>
      </c>
      <c r="S37" s="60"/>
      <c r="T37" s="59"/>
      <c r="U37" s="60"/>
      <c r="V37" s="59"/>
      <c r="W37" s="60"/>
      <c r="X37" s="59"/>
      <c r="Y37" s="60">
        <v>1</v>
      </c>
      <c r="Z37" s="59">
        <v>36000000</v>
      </c>
      <c r="AA37" s="60">
        <v>36000000</v>
      </c>
      <c r="AB37" s="61">
        <v>43314</v>
      </c>
      <c r="AC37" s="61">
        <v>43318.619562847198</v>
      </c>
      <c r="AD37" s="61">
        <v>43318</v>
      </c>
      <c r="AE37" s="61">
        <v>43350</v>
      </c>
      <c r="AF37" s="61">
        <v>43362</v>
      </c>
      <c r="AG37" s="61">
        <v>43375</v>
      </c>
      <c r="AH37" s="61">
        <v>43376</v>
      </c>
      <c r="AI37" s="61"/>
      <c r="AJ37" s="61">
        <v>43424.419248113401</v>
      </c>
      <c r="AK37" s="61"/>
      <c r="AL37" s="61"/>
      <c r="AM37" s="61"/>
      <c r="AN37" s="61"/>
      <c r="AO37" s="61">
        <v>43552.5437081829</v>
      </c>
      <c r="AP37" s="61">
        <v>43629</v>
      </c>
      <c r="AQ37" s="61">
        <v>43628.6205364583</v>
      </c>
      <c r="AR37" s="57" t="s">
        <v>459</v>
      </c>
    </row>
    <row r="38" spans="1:44" s="19" customFormat="1" ht="52.35" hidden="1" customHeight="1" x14ac:dyDescent="0.2">
      <c r="A38" s="52" t="s">
        <v>232</v>
      </c>
      <c r="B38" s="52" t="s">
        <v>150</v>
      </c>
      <c r="C38" s="52" t="s">
        <v>313</v>
      </c>
      <c r="D38" s="53">
        <v>341</v>
      </c>
      <c r="E38" s="52" t="s">
        <v>460</v>
      </c>
      <c r="F38" s="52" t="s">
        <v>461</v>
      </c>
      <c r="G38" s="52" t="s">
        <v>462</v>
      </c>
      <c r="H38" s="52" t="s">
        <v>242</v>
      </c>
      <c r="I38" s="52" t="s">
        <v>291</v>
      </c>
      <c r="J38" s="52" t="s">
        <v>243</v>
      </c>
      <c r="K38" s="52" t="s">
        <v>317</v>
      </c>
      <c r="L38" s="54">
        <v>85940000</v>
      </c>
      <c r="M38" s="54">
        <v>85940000</v>
      </c>
      <c r="N38" s="55">
        <v>20</v>
      </c>
      <c r="O38" s="54">
        <v>85940000</v>
      </c>
      <c r="P38" s="55">
        <v>18</v>
      </c>
      <c r="Q38" s="54">
        <v>67997000</v>
      </c>
      <c r="R38" s="55">
        <v>69133714.439999998</v>
      </c>
      <c r="S38" s="55">
        <v>2</v>
      </c>
      <c r="T38" s="54">
        <v>17943000</v>
      </c>
      <c r="U38" s="55"/>
      <c r="V38" s="54"/>
      <c r="W38" s="55"/>
      <c r="X38" s="54"/>
      <c r="Y38" s="55">
        <v>18</v>
      </c>
      <c r="Z38" s="54">
        <v>67997000</v>
      </c>
      <c r="AA38" s="55">
        <v>17160000</v>
      </c>
      <c r="AB38" s="49">
        <v>43559</v>
      </c>
      <c r="AC38" s="49">
        <v>43560.4925975347</v>
      </c>
      <c r="AD38" s="49">
        <v>43560</v>
      </c>
      <c r="AE38" s="49">
        <v>43565</v>
      </c>
      <c r="AF38" s="49">
        <v>43565</v>
      </c>
      <c r="AG38" s="49">
        <v>43567</v>
      </c>
      <c r="AH38" s="49">
        <v>43567</v>
      </c>
      <c r="AI38" s="49"/>
      <c r="AJ38" s="49"/>
      <c r="AK38" s="49"/>
      <c r="AL38" s="49"/>
      <c r="AM38" s="49"/>
      <c r="AN38" s="49"/>
      <c r="AO38" s="49">
        <v>43609.414959606504</v>
      </c>
      <c r="AP38" s="49">
        <v>43648</v>
      </c>
      <c r="AQ38" s="49">
        <v>43645.277415358803</v>
      </c>
      <c r="AR38" s="52" t="s">
        <v>463</v>
      </c>
    </row>
    <row r="39" spans="1:44" s="19" customFormat="1" ht="41.1" hidden="1" customHeight="1" x14ac:dyDescent="0.2">
      <c r="A39" s="57" t="s">
        <v>232</v>
      </c>
      <c r="B39" s="57" t="s">
        <v>296</v>
      </c>
      <c r="C39" s="57" t="s">
        <v>319</v>
      </c>
      <c r="D39" s="58">
        <v>342</v>
      </c>
      <c r="E39" s="57" t="s">
        <v>464</v>
      </c>
      <c r="F39" s="57" t="s">
        <v>465</v>
      </c>
      <c r="G39" s="57" t="s">
        <v>466</v>
      </c>
      <c r="H39" s="57" t="s">
        <v>242</v>
      </c>
      <c r="I39" s="57" t="s">
        <v>251</v>
      </c>
      <c r="J39" s="57" t="s">
        <v>243</v>
      </c>
      <c r="K39" s="57" t="s">
        <v>20</v>
      </c>
      <c r="L39" s="59">
        <v>111337788.59</v>
      </c>
      <c r="M39" s="59">
        <v>111337788.59</v>
      </c>
      <c r="N39" s="60">
        <v>6</v>
      </c>
      <c r="O39" s="59">
        <v>111337788.59</v>
      </c>
      <c r="P39" s="60">
        <v>2</v>
      </c>
      <c r="Q39" s="59">
        <v>56860305.439999998</v>
      </c>
      <c r="R39" s="60">
        <v>55779390.899999999</v>
      </c>
      <c r="S39" s="60">
        <v>4</v>
      </c>
      <c r="T39" s="59">
        <v>54477483.149999999</v>
      </c>
      <c r="U39" s="60"/>
      <c r="V39" s="59"/>
      <c r="W39" s="60"/>
      <c r="X39" s="59"/>
      <c r="Y39" s="60">
        <v>2</v>
      </c>
      <c r="Z39" s="59">
        <v>56860305.439999998</v>
      </c>
      <c r="AA39" s="60">
        <v>56860305.439999998</v>
      </c>
      <c r="AB39" s="61">
        <v>43382</v>
      </c>
      <c r="AC39" s="61">
        <v>43382.680543402799</v>
      </c>
      <c r="AD39" s="61"/>
      <c r="AE39" s="61">
        <v>43385</v>
      </c>
      <c r="AF39" s="61">
        <v>43385</v>
      </c>
      <c r="AG39" s="61">
        <v>43392</v>
      </c>
      <c r="AH39" s="61">
        <v>43392</v>
      </c>
      <c r="AI39" s="61"/>
      <c r="AJ39" s="61"/>
      <c r="AK39" s="61"/>
      <c r="AL39" s="61"/>
      <c r="AM39" s="61"/>
      <c r="AN39" s="61"/>
      <c r="AO39" s="61">
        <v>43398.426937962999</v>
      </c>
      <c r="AP39" s="61">
        <v>43411</v>
      </c>
      <c r="AQ39" s="61">
        <v>43412.3743853009</v>
      </c>
      <c r="AR39" s="57" t="s">
        <v>467</v>
      </c>
    </row>
    <row r="40" spans="1:44" s="19" customFormat="1" ht="41.1" hidden="1" customHeight="1" x14ac:dyDescent="0.2">
      <c r="A40" s="52" t="s">
        <v>232</v>
      </c>
      <c r="B40" s="52" t="s">
        <v>296</v>
      </c>
      <c r="C40" s="52" t="s">
        <v>319</v>
      </c>
      <c r="D40" s="53">
        <v>343</v>
      </c>
      <c r="E40" s="52" t="s">
        <v>468</v>
      </c>
      <c r="F40" s="52" t="s">
        <v>469</v>
      </c>
      <c r="G40" s="52" t="s">
        <v>470</v>
      </c>
      <c r="H40" s="52" t="s">
        <v>242</v>
      </c>
      <c r="I40" s="52" t="s">
        <v>251</v>
      </c>
      <c r="J40" s="52" t="s">
        <v>247</v>
      </c>
      <c r="K40" s="52" t="s">
        <v>20</v>
      </c>
      <c r="L40" s="54">
        <v>5619000</v>
      </c>
      <c r="M40" s="54">
        <v>5619000</v>
      </c>
      <c r="N40" s="55">
        <v>1</v>
      </c>
      <c r="O40" s="54">
        <v>5619000</v>
      </c>
      <c r="P40" s="55"/>
      <c r="Q40" s="54"/>
      <c r="R40" s="55"/>
      <c r="S40" s="55">
        <v>1</v>
      </c>
      <c r="T40" s="54">
        <v>5619000</v>
      </c>
      <c r="U40" s="55"/>
      <c r="V40" s="54"/>
      <c r="W40" s="55"/>
      <c r="X40" s="54"/>
      <c r="Y40" s="55"/>
      <c r="Z40" s="54"/>
      <c r="AA40" s="55"/>
      <c r="AB40" s="49">
        <v>43355</v>
      </c>
      <c r="AC40" s="49">
        <v>43356.384713229199</v>
      </c>
      <c r="AD40" s="49"/>
      <c r="AE40" s="49">
        <v>43363</v>
      </c>
      <c r="AF40" s="49">
        <v>43364</v>
      </c>
      <c r="AG40" s="49">
        <v>43375</v>
      </c>
      <c r="AH40" s="49">
        <v>43376</v>
      </c>
      <c r="AI40" s="49"/>
      <c r="AJ40" s="49"/>
      <c r="AK40" s="49"/>
      <c r="AL40" s="49"/>
      <c r="AM40" s="49"/>
      <c r="AN40" s="49"/>
      <c r="AO40" s="49"/>
      <c r="AP40" s="49"/>
      <c r="AQ40" s="49">
        <v>43377.281191898102</v>
      </c>
      <c r="AR40" s="52" t="s">
        <v>471</v>
      </c>
    </row>
    <row r="41" spans="1:44" s="19" customFormat="1" ht="62.85" hidden="1" customHeight="1" x14ac:dyDescent="0.2">
      <c r="A41" s="57" t="s">
        <v>232</v>
      </c>
      <c r="B41" s="57" t="s">
        <v>150</v>
      </c>
      <c r="C41" s="57" t="s">
        <v>319</v>
      </c>
      <c r="D41" s="58">
        <v>345</v>
      </c>
      <c r="E41" s="57" t="s">
        <v>472</v>
      </c>
      <c r="F41" s="57" t="s">
        <v>473</v>
      </c>
      <c r="G41" s="57" t="s">
        <v>474</v>
      </c>
      <c r="H41" s="57" t="s">
        <v>242</v>
      </c>
      <c r="I41" s="57" t="s">
        <v>251</v>
      </c>
      <c r="J41" s="57" t="s">
        <v>243</v>
      </c>
      <c r="K41" s="57" t="s">
        <v>475</v>
      </c>
      <c r="L41" s="59">
        <v>92200018.049999997</v>
      </c>
      <c r="M41" s="59">
        <v>92200018.049999997</v>
      </c>
      <c r="N41" s="60">
        <v>15</v>
      </c>
      <c r="O41" s="59">
        <v>92200018.049999997</v>
      </c>
      <c r="P41" s="60">
        <v>15</v>
      </c>
      <c r="Q41" s="59">
        <v>92200018.049999997</v>
      </c>
      <c r="R41" s="60">
        <v>70425067.120000005</v>
      </c>
      <c r="S41" s="60"/>
      <c r="T41" s="59"/>
      <c r="U41" s="60"/>
      <c r="V41" s="59"/>
      <c r="W41" s="60"/>
      <c r="X41" s="59"/>
      <c r="Y41" s="60">
        <v>8</v>
      </c>
      <c r="Z41" s="59">
        <v>36269810.950000003</v>
      </c>
      <c r="AA41" s="60">
        <v>71283121.939999998</v>
      </c>
      <c r="AB41" s="61">
        <v>43300</v>
      </c>
      <c r="AC41" s="61">
        <v>43300.538519409703</v>
      </c>
      <c r="AD41" s="61"/>
      <c r="AE41" s="61">
        <v>43307</v>
      </c>
      <c r="AF41" s="61">
        <v>43313</v>
      </c>
      <c r="AG41" s="61">
        <v>43318</v>
      </c>
      <c r="AH41" s="61">
        <v>43319</v>
      </c>
      <c r="AI41" s="61"/>
      <c r="AJ41" s="61"/>
      <c r="AK41" s="61"/>
      <c r="AL41" s="61"/>
      <c r="AM41" s="61"/>
      <c r="AN41" s="61"/>
      <c r="AO41" s="61">
        <v>43384.663362465297</v>
      </c>
      <c r="AP41" s="61">
        <v>43368</v>
      </c>
      <c r="AQ41" s="61">
        <v>43392.622145138899</v>
      </c>
      <c r="AR41" s="57" t="s">
        <v>476</v>
      </c>
    </row>
    <row r="42" spans="1:44" s="19" customFormat="1" ht="41.1" hidden="1" customHeight="1" x14ac:dyDescent="0.2">
      <c r="A42" s="52" t="s">
        <v>232</v>
      </c>
      <c r="B42" s="52" t="s">
        <v>248</v>
      </c>
      <c r="C42" s="52" t="s">
        <v>319</v>
      </c>
      <c r="D42" s="53">
        <v>346</v>
      </c>
      <c r="E42" s="52" t="s">
        <v>477</v>
      </c>
      <c r="F42" s="52" t="s">
        <v>478</v>
      </c>
      <c r="G42" s="52" t="s">
        <v>479</v>
      </c>
      <c r="H42" s="52" t="s">
        <v>242</v>
      </c>
      <c r="I42" s="52" t="s">
        <v>237</v>
      </c>
      <c r="J42" s="52" t="s">
        <v>243</v>
      </c>
      <c r="K42" s="52" t="s">
        <v>110</v>
      </c>
      <c r="L42" s="54">
        <v>13654000</v>
      </c>
      <c r="M42" s="54">
        <v>13654000</v>
      </c>
      <c r="N42" s="55">
        <v>12</v>
      </c>
      <c r="O42" s="54">
        <v>13654000</v>
      </c>
      <c r="P42" s="55">
        <v>10</v>
      </c>
      <c r="Q42" s="54">
        <v>13577000</v>
      </c>
      <c r="R42" s="55">
        <v>8574503.0500000007</v>
      </c>
      <c r="S42" s="55">
        <v>2</v>
      </c>
      <c r="T42" s="54">
        <v>77000</v>
      </c>
      <c r="U42" s="55"/>
      <c r="V42" s="54"/>
      <c r="W42" s="55"/>
      <c r="X42" s="54"/>
      <c r="Y42" s="55">
        <v>10</v>
      </c>
      <c r="Z42" s="54">
        <v>13577000</v>
      </c>
      <c r="AA42" s="55">
        <v>10320649.66</v>
      </c>
      <c r="AB42" s="49"/>
      <c r="AC42" s="49">
        <v>43455.609735648097</v>
      </c>
      <c r="AD42" s="49">
        <v>43455</v>
      </c>
      <c r="AE42" s="49">
        <v>43496</v>
      </c>
      <c r="AF42" s="49"/>
      <c r="AG42" s="49">
        <v>43517</v>
      </c>
      <c r="AH42" s="49">
        <v>43518</v>
      </c>
      <c r="AI42" s="49"/>
      <c r="AJ42" s="49"/>
      <c r="AK42" s="49"/>
      <c r="AL42" s="49"/>
      <c r="AM42" s="49"/>
      <c r="AN42" s="49"/>
      <c r="AO42" s="49">
        <v>43809.719105705997</v>
      </c>
      <c r="AP42" s="49">
        <v>43872</v>
      </c>
      <c r="AQ42" s="49">
        <v>43908.477988460603</v>
      </c>
      <c r="AR42" s="52" t="s">
        <v>480</v>
      </c>
    </row>
    <row r="43" spans="1:44" s="19" customFormat="1" ht="41.1" hidden="1" customHeight="1" x14ac:dyDescent="0.2">
      <c r="A43" s="57" t="s">
        <v>232</v>
      </c>
      <c r="B43" s="57" t="s">
        <v>150</v>
      </c>
      <c r="C43" s="57" t="s">
        <v>319</v>
      </c>
      <c r="D43" s="58">
        <v>347</v>
      </c>
      <c r="E43" s="57" t="s">
        <v>481</v>
      </c>
      <c r="F43" s="57" t="s">
        <v>482</v>
      </c>
      <c r="G43" s="57" t="s">
        <v>483</v>
      </c>
      <c r="H43" s="57" t="s">
        <v>242</v>
      </c>
      <c r="I43" s="57" t="s">
        <v>251</v>
      </c>
      <c r="J43" s="57" t="s">
        <v>243</v>
      </c>
      <c r="K43" s="57" t="s">
        <v>475</v>
      </c>
      <c r="L43" s="59">
        <v>14250294</v>
      </c>
      <c r="M43" s="59">
        <v>14250294</v>
      </c>
      <c r="N43" s="60">
        <v>1</v>
      </c>
      <c r="O43" s="59">
        <v>14250294</v>
      </c>
      <c r="P43" s="60">
        <v>1</v>
      </c>
      <c r="Q43" s="59">
        <v>14250294</v>
      </c>
      <c r="R43" s="60">
        <v>7521000</v>
      </c>
      <c r="S43" s="60"/>
      <c r="T43" s="59"/>
      <c r="U43" s="60"/>
      <c r="V43" s="59"/>
      <c r="W43" s="60"/>
      <c r="X43" s="59"/>
      <c r="Y43" s="60">
        <v>1</v>
      </c>
      <c r="Z43" s="59">
        <v>14250294</v>
      </c>
      <c r="AA43" s="60">
        <v>18305181.600000001</v>
      </c>
      <c r="AB43" s="61">
        <v>43384</v>
      </c>
      <c r="AC43" s="61">
        <v>43385.631152893497</v>
      </c>
      <c r="AD43" s="61"/>
      <c r="AE43" s="61">
        <v>43391</v>
      </c>
      <c r="AF43" s="61">
        <v>43396</v>
      </c>
      <c r="AG43" s="61">
        <v>43398</v>
      </c>
      <c r="AH43" s="61">
        <v>43399</v>
      </c>
      <c r="AI43" s="61"/>
      <c r="AJ43" s="61"/>
      <c r="AK43" s="61"/>
      <c r="AL43" s="61"/>
      <c r="AM43" s="61"/>
      <c r="AN43" s="61"/>
      <c r="AO43" s="61">
        <v>43403.472074687503</v>
      </c>
      <c r="AP43" s="61">
        <v>43446</v>
      </c>
      <c r="AQ43" s="61">
        <v>43454.503615046298</v>
      </c>
      <c r="AR43" s="57" t="s">
        <v>484</v>
      </c>
    </row>
    <row r="44" spans="1:44" s="19" customFormat="1" ht="41.1" hidden="1" customHeight="1" x14ac:dyDescent="0.2">
      <c r="A44" s="52" t="s">
        <v>232</v>
      </c>
      <c r="B44" s="52" t="s">
        <v>248</v>
      </c>
      <c r="C44" s="52" t="s">
        <v>313</v>
      </c>
      <c r="D44" s="53">
        <v>348</v>
      </c>
      <c r="E44" s="52" t="s">
        <v>485</v>
      </c>
      <c r="F44" s="52" t="s">
        <v>486</v>
      </c>
      <c r="G44" s="52" t="s">
        <v>487</v>
      </c>
      <c r="H44" s="52" t="s">
        <v>242</v>
      </c>
      <c r="I44" s="52" t="s">
        <v>251</v>
      </c>
      <c r="J44" s="52" t="s">
        <v>243</v>
      </c>
      <c r="K44" s="52" t="s">
        <v>22</v>
      </c>
      <c r="L44" s="54">
        <v>18057798</v>
      </c>
      <c r="M44" s="54">
        <v>18057798</v>
      </c>
      <c r="N44" s="55">
        <v>15</v>
      </c>
      <c r="O44" s="54">
        <v>18057798</v>
      </c>
      <c r="P44" s="55">
        <v>13</v>
      </c>
      <c r="Q44" s="54">
        <v>17958768</v>
      </c>
      <c r="R44" s="55">
        <v>13887927.51</v>
      </c>
      <c r="S44" s="55">
        <v>2</v>
      </c>
      <c r="T44" s="54">
        <v>99030</v>
      </c>
      <c r="U44" s="55"/>
      <c r="V44" s="54"/>
      <c r="W44" s="55"/>
      <c r="X44" s="54"/>
      <c r="Y44" s="55">
        <v>13</v>
      </c>
      <c r="Z44" s="54">
        <v>17958768</v>
      </c>
      <c r="AA44" s="55">
        <v>16899875.960000001</v>
      </c>
      <c r="AB44" s="49">
        <v>43643</v>
      </c>
      <c r="AC44" s="49">
        <v>43643.476408449103</v>
      </c>
      <c r="AD44" s="49"/>
      <c r="AE44" s="49">
        <v>43677</v>
      </c>
      <c r="AF44" s="49">
        <v>43712</v>
      </c>
      <c r="AG44" s="49">
        <v>43718</v>
      </c>
      <c r="AH44" s="49">
        <v>43720</v>
      </c>
      <c r="AI44" s="49"/>
      <c r="AJ44" s="49">
        <v>43775.409245023096</v>
      </c>
      <c r="AK44" s="49">
        <v>43775.410535914401</v>
      </c>
      <c r="AL44" s="49">
        <v>43955.556444363399</v>
      </c>
      <c r="AM44" s="49">
        <v>43971.4157809838</v>
      </c>
      <c r="AN44" s="49">
        <v>43971.455285416698</v>
      </c>
      <c r="AO44" s="49">
        <v>44015.521881284702</v>
      </c>
      <c r="AP44" s="49">
        <v>44133</v>
      </c>
      <c r="AQ44" s="49">
        <v>44271.511583101899</v>
      </c>
      <c r="AR44" s="52" t="s">
        <v>488</v>
      </c>
    </row>
    <row r="45" spans="1:44" s="19" customFormat="1" ht="41.1" hidden="1" customHeight="1" x14ac:dyDescent="0.2">
      <c r="A45" s="57" t="s">
        <v>232</v>
      </c>
      <c r="B45" s="57" t="s">
        <v>233</v>
      </c>
      <c r="C45" s="57" t="s">
        <v>319</v>
      </c>
      <c r="D45" s="58">
        <v>349</v>
      </c>
      <c r="E45" s="57" t="s">
        <v>489</v>
      </c>
      <c r="F45" s="57" t="s">
        <v>489</v>
      </c>
      <c r="G45" s="57" t="s">
        <v>490</v>
      </c>
      <c r="H45" s="57" t="s">
        <v>242</v>
      </c>
      <c r="I45" s="57" t="s">
        <v>237</v>
      </c>
      <c r="J45" s="57" t="s">
        <v>243</v>
      </c>
      <c r="K45" s="57" t="s">
        <v>364</v>
      </c>
      <c r="L45" s="59">
        <v>8000000</v>
      </c>
      <c r="M45" s="59">
        <v>8000000</v>
      </c>
      <c r="N45" s="60">
        <v>1</v>
      </c>
      <c r="O45" s="59">
        <v>8000000</v>
      </c>
      <c r="P45" s="60">
        <v>1</v>
      </c>
      <c r="Q45" s="59">
        <v>8000000</v>
      </c>
      <c r="R45" s="60">
        <v>5690000</v>
      </c>
      <c r="S45" s="60"/>
      <c r="T45" s="59"/>
      <c r="U45" s="60"/>
      <c r="V45" s="59"/>
      <c r="W45" s="60"/>
      <c r="X45" s="59"/>
      <c r="Y45" s="60">
        <v>1</v>
      </c>
      <c r="Z45" s="59">
        <v>8000000</v>
      </c>
      <c r="AA45" s="60">
        <v>8000000</v>
      </c>
      <c r="AB45" s="61">
        <v>43398</v>
      </c>
      <c r="AC45" s="61">
        <v>43399.501797141202</v>
      </c>
      <c r="AD45" s="61">
        <v>43403</v>
      </c>
      <c r="AE45" s="61">
        <v>43420</v>
      </c>
      <c r="AF45" s="61">
        <v>43426</v>
      </c>
      <c r="AG45" s="61">
        <v>43437</v>
      </c>
      <c r="AH45" s="61">
        <v>43438</v>
      </c>
      <c r="AI45" s="61"/>
      <c r="AJ45" s="61"/>
      <c r="AK45" s="61"/>
      <c r="AL45" s="61"/>
      <c r="AM45" s="61"/>
      <c r="AN45" s="61"/>
      <c r="AO45" s="61">
        <v>43455.406306331002</v>
      </c>
      <c r="AP45" s="61">
        <v>43521</v>
      </c>
      <c r="AQ45" s="61">
        <v>43521.640710219901</v>
      </c>
      <c r="AR45" s="57" t="s">
        <v>491</v>
      </c>
    </row>
    <row r="46" spans="1:44" s="19" customFormat="1" ht="41.1" hidden="1" customHeight="1" x14ac:dyDescent="0.2">
      <c r="A46" s="52" t="s">
        <v>232</v>
      </c>
      <c r="B46" s="52" t="s">
        <v>233</v>
      </c>
      <c r="C46" s="52" t="s">
        <v>319</v>
      </c>
      <c r="D46" s="53">
        <v>350</v>
      </c>
      <c r="E46" s="52" t="s">
        <v>492</v>
      </c>
      <c r="F46" s="52" t="s">
        <v>493</v>
      </c>
      <c r="G46" s="52" t="s">
        <v>494</v>
      </c>
      <c r="H46" s="52" t="s">
        <v>236</v>
      </c>
      <c r="I46" s="52" t="s">
        <v>237</v>
      </c>
      <c r="J46" s="52" t="s">
        <v>243</v>
      </c>
      <c r="K46" s="52" t="s">
        <v>364</v>
      </c>
      <c r="L46" s="54">
        <v>213114.75</v>
      </c>
      <c r="M46" s="54">
        <v>213114.75</v>
      </c>
      <c r="N46" s="55">
        <v>1</v>
      </c>
      <c r="O46" s="54">
        <v>213114.75</v>
      </c>
      <c r="P46" s="55">
        <v>1</v>
      </c>
      <c r="Q46" s="54">
        <v>213114.75</v>
      </c>
      <c r="R46" s="55">
        <v>140000</v>
      </c>
      <c r="S46" s="55"/>
      <c r="T46" s="54"/>
      <c r="U46" s="55"/>
      <c r="V46" s="54"/>
      <c r="W46" s="55"/>
      <c r="X46" s="54"/>
      <c r="Y46" s="55"/>
      <c r="Z46" s="54"/>
      <c r="AA46" s="55"/>
      <c r="AB46" s="49">
        <v>43403</v>
      </c>
      <c r="AC46" s="49">
        <v>43404.626212349503</v>
      </c>
      <c r="AD46" s="49">
        <v>43405</v>
      </c>
      <c r="AE46" s="49">
        <v>43426</v>
      </c>
      <c r="AF46" s="49">
        <v>43434</v>
      </c>
      <c r="AG46" s="49">
        <v>43440</v>
      </c>
      <c r="AH46" s="49">
        <v>43441</v>
      </c>
      <c r="AI46" s="49"/>
      <c r="AJ46" s="49">
        <v>43476.386932754598</v>
      </c>
      <c r="AK46" s="49"/>
      <c r="AL46" s="49"/>
      <c r="AM46" s="49"/>
      <c r="AN46" s="49"/>
      <c r="AO46" s="49">
        <v>43532.474727349501</v>
      </c>
      <c r="AP46" s="49"/>
      <c r="AQ46" s="49">
        <v>43871.644287187497</v>
      </c>
      <c r="AR46" s="52" t="s">
        <v>495</v>
      </c>
    </row>
    <row r="47" spans="1:44" s="19" customFormat="1" ht="41.1" hidden="1" customHeight="1" x14ac:dyDescent="0.2">
      <c r="A47" s="57" t="s">
        <v>232</v>
      </c>
      <c r="B47" s="57" t="s">
        <v>233</v>
      </c>
      <c r="C47" s="57" t="s">
        <v>319</v>
      </c>
      <c r="D47" s="58">
        <v>351</v>
      </c>
      <c r="E47" s="57" t="s">
        <v>496</v>
      </c>
      <c r="F47" s="57" t="s">
        <v>497</v>
      </c>
      <c r="G47" s="57" t="s">
        <v>498</v>
      </c>
      <c r="H47" s="57" t="s">
        <v>236</v>
      </c>
      <c r="I47" s="57" t="s">
        <v>237</v>
      </c>
      <c r="J47" s="57" t="s">
        <v>243</v>
      </c>
      <c r="K47" s="57" t="s">
        <v>359</v>
      </c>
      <c r="L47" s="59">
        <v>1311475.3999999999</v>
      </c>
      <c r="M47" s="59">
        <v>406000</v>
      </c>
      <c r="N47" s="60">
        <v>1</v>
      </c>
      <c r="O47" s="59">
        <v>406000</v>
      </c>
      <c r="P47" s="60">
        <v>1</v>
      </c>
      <c r="Q47" s="59">
        <v>406000</v>
      </c>
      <c r="R47" s="60">
        <v>405594</v>
      </c>
      <c r="S47" s="60"/>
      <c r="T47" s="59"/>
      <c r="U47" s="60"/>
      <c r="V47" s="59"/>
      <c r="W47" s="60"/>
      <c r="X47" s="59"/>
      <c r="Y47" s="60"/>
      <c r="Z47" s="59"/>
      <c r="AA47" s="60"/>
      <c r="AB47" s="61">
        <v>43412</v>
      </c>
      <c r="AC47" s="61">
        <v>43412.676884027802</v>
      </c>
      <c r="AD47" s="61">
        <v>43416</v>
      </c>
      <c r="AE47" s="61">
        <v>43437</v>
      </c>
      <c r="AF47" s="61">
        <v>43445</v>
      </c>
      <c r="AG47" s="61">
        <v>43452</v>
      </c>
      <c r="AH47" s="61">
        <v>43453</v>
      </c>
      <c r="AI47" s="61"/>
      <c r="AJ47" s="61">
        <v>43496.436561805604</v>
      </c>
      <c r="AK47" s="61"/>
      <c r="AL47" s="61"/>
      <c r="AM47" s="61"/>
      <c r="AN47" s="61"/>
      <c r="AO47" s="61">
        <v>43516.408207604203</v>
      </c>
      <c r="AP47" s="61"/>
      <c r="AQ47" s="61"/>
      <c r="AR47" s="57" t="s">
        <v>499</v>
      </c>
    </row>
    <row r="48" spans="1:44" s="19" customFormat="1" ht="62.85" hidden="1" customHeight="1" x14ac:dyDescent="0.2">
      <c r="A48" s="52" t="s">
        <v>232</v>
      </c>
      <c r="B48" s="52" t="s">
        <v>248</v>
      </c>
      <c r="C48" s="52" t="s">
        <v>319</v>
      </c>
      <c r="D48" s="53">
        <v>352</v>
      </c>
      <c r="E48" s="52" t="s">
        <v>500</v>
      </c>
      <c r="F48" s="52" t="s">
        <v>501</v>
      </c>
      <c r="G48" s="50" t="s">
        <v>502</v>
      </c>
      <c r="H48" s="52" t="s">
        <v>242</v>
      </c>
      <c r="I48" s="52" t="s">
        <v>251</v>
      </c>
      <c r="J48" s="52" t="s">
        <v>243</v>
      </c>
      <c r="K48" s="52" t="s">
        <v>317</v>
      </c>
      <c r="L48" s="54">
        <v>1250000</v>
      </c>
      <c r="M48" s="54">
        <v>1250000</v>
      </c>
      <c r="N48" s="55">
        <v>3</v>
      </c>
      <c r="O48" s="54">
        <v>1250000</v>
      </c>
      <c r="P48" s="55">
        <v>3</v>
      </c>
      <c r="Q48" s="54">
        <v>1250000</v>
      </c>
      <c r="R48" s="55">
        <v>834000</v>
      </c>
      <c r="S48" s="55"/>
      <c r="T48" s="54"/>
      <c r="U48" s="55"/>
      <c r="V48" s="54"/>
      <c r="W48" s="55"/>
      <c r="X48" s="54"/>
      <c r="Y48" s="55">
        <v>3</v>
      </c>
      <c r="Z48" s="54">
        <v>1250000</v>
      </c>
      <c r="AA48" s="55">
        <v>892800</v>
      </c>
      <c r="AB48" s="49">
        <v>43434</v>
      </c>
      <c r="AC48" s="49">
        <v>43434.638468286998</v>
      </c>
      <c r="AD48" s="49"/>
      <c r="AE48" s="49">
        <v>43445</v>
      </c>
      <c r="AF48" s="49">
        <v>43448</v>
      </c>
      <c r="AG48" s="49">
        <v>43455</v>
      </c>
      <c r="AH48" s="49">
        <v>43461</v>
      </c>
      <c r="AI48" s="49"/>
      <c r="AJ48" s="49">
        <v>43545.432905324102</v>
      </c>
      <c r="AK48" s="49"/>
      <c r="AL48" s="49"/>
      <c r="AM48" s="49"/>
      <c r="AN48" s="49"/>
      <c r="AO48" s="49">
        <v>43734.445177083297</v>
      </c>
      <c r="AP48" s="49">
        <v>43783</v>
      </c>
      <c r="AQ48" s="49">
        <v>43788.607438506901</v>
      </c>
      <c r="AR48" s="52" t="s">
        <v>503</v>
      </c>
    </row>
    <row r="49" spans="1:44" s="19" customFormat="1" ht="41.1" hidden="1" customHeight="1" x14ac:dyDescent="0.2">
      <c r="A49" s="57" t="s">
        <v>232</v>
      </c>
      <c r="B49" s="57" t="s">
        <v>150</v>
      </c>
      <c r="C49" s="57" t="s">
        <v>319</v>
      </c>
      <c r="D49" s="58">
        <v>353</v>
      </c>
      <c r="E49" s="57" t="s">
        <v>504</v>
      </c>
      <c r="F49" s="57" t="s">
        <v>505</v>
      </c>
      <c r="G49" s="57" t="s">
        <v>506</v>
      </c>
      <c r="H49" s="57" t="s">
        <v>242</v>
      </c>
      <c r="I49" s="57" t="s">
        <v>251</v>
      </c>
      <c r="J49" s="57" t="s">
        <v>243</v>
      </c>
      <c r="K49" s="57" t="s">
        <v>317</v>
      </c>
      <c r="L49" s="59">
        <v>45114427.729999997</v>
      </c>
      <c r="M49" s="59">
        <v>45114427.729999997</v>
      </c>
      <c r="N49" s="60">
        <v>142</v>
      </c>
      <c r="O49" s="59">
        <v>45113227.729999997</v>
      </c>
      <c r="P49" s="60">
        <v>110</v>
      </c>
      <c r="Q49" s="59">
        <v>31258876.829999998</v>
      </c>
      <c r="R49" s="60">
        <v>17049738.149999999</v>
      </c>
      <c r="S49" s="60">
        <v>32</v>
      </c>
      <c r="T49" s="59">
        <v>13855550.9</v>
      </c>
      <c r="U49" s="60"/>
      <c r="V49" s="59"/>
      <c r="W49" s="60"/>
      <c r="X49" s="59"/>
      <c r="Y49" s="60">
        <v>109</v>
      </c>
      <c r="Z49" s="59">
        <v>31138846.829999998</v>
      </c>
      <c r="AA49" s="60">
        <v>17027882.469999999</v>
      </c>
      <c r="AB49" s="61">
        <v>43448</v>
      </c>
      <c r="AC49" s="61">
        <v>43453.692385844901</v>
      </c>
      <c r="AD49" s="61"/>
      <c r="AE49" s="61">
        <v>43481</v>
      </c>
      <c r="AF49" s="61"/>
      <c r="AG49" s="61">
        <v>43496</v>
      </c>
      <c r="AH49" s="61">
        <v>43500</v>
      </c>
      <c r="AI49" s="61"/>
      <c r="AJ49" s="61"/>
      <c r="AK49" s="61"/>
      <c r="AL49" s="61"/>
      <c r="AM49" s="61"/>
      <c r="AN49" s="61"/>
      <c r="AO49" s="61">
        <v>43581.606396261603</v>
      </c>
      <c r="AP49" s="61">
        <v>43623</v>
      </c>
      <c r="AQ49" s="61">
        <v>43781.6863620718</v>
      </c>
      <c r="AR49" s="57" t="s">
        <v>507</v>
      </c>
    </row>
    <row r="50" spans="1:44" s="19" customFormat="1" ht="62.85" hidden="1" customHeight="1" x14ac:dyDescent="0.2">
      <c r="A50" s="52" t="s">
        <v>232</v>
      </c>
      <c r="B50" s="52" t="s">
        <v>233</v>
      </c>
      <c r="C50" s="52" t="s">
        <v>319</v>
      </c>
      <c r="D50" s="53">
        <v>354</v>
      </c>
      <c r="E50" s="52" t="s">
        <v>508</v>
      </c>
      <c r="F50" s="52" t="s">
        <v>509</v>
      </c>
      <c r="G50" s="52" t="s">
        <v>510</v>
      </c>
      <c r="H50" s="52" t="s">
        <v>236</v>
      </c>
      <c r="I50" s="52" t="s">
        <v>237</v>
      </c>
      <c r="J50" s="52" t="s">
        <v>243</v>
      </c>
      <c r="K50" s="52" t="s">
        <v>359</v>
      </c>
      <c r="L50" s="54">
        <v>1000000</v>
      </c>
      <c r="M50" s="54">
        <v>750000</v>
      </c>
      <c r="N50" s="55">
        <v>1</v>
      </c>
      <c r="O50" s="54">
        <v>750000</v>
      </c>
      <c r="P50" s="55">
        <v>1</v>
      </c>
      <c r="Q50" s="54">
        <v>750000</v>
      </c>
      <c r="R50" s="55">
        <v>447000</v>
      </c>
      <c r="S50" s="55"/>
      <c r="T50" s="54"/>
      <c r="U50" s="55"/>
      <c r="V50" s="54"/>
      <c r="W50" s="55"/>
      <c r="X50" s="54"/>
      <c r="Y50" s="55"/>
      <c r="Z50" s="54"/>
      <c r="AA50" s="55"/>
      <c r="AB50" s="49">
        <v>43453</v>
      </c>
      <c r="AC50" s="49">
        <v>43454.584807372703</v>
      </c>
      <c r="AD50" s="49">
        <v>43455</v>
      </c>
      <c r="AE50" s="49">
        <v>43486</v>
      </c>
      <c r="AF50" s="49">
        <v>43501</v>
      </c>
      <c r="AG50" s="49">
        <v>43508</v>
      </c>
      <c r="AH50" s="49">
        <v>43510</v>
      </c>
      <c r="AI50" s="49"/>
      <c r="AJ50" s="49">
        <v>43538.417391087998</v>
      </c>
      <c r="AK50" s="49"/>
      <c r="AL50" s="49"/>
      <c r="AM50" s="49"/>
      <c r="AN50" s="49"/>
      <c r="AO50" s="49">
        <v>43635.6973285532</v>
      </c>
      <c r="AP50" s="49"/>
      <c r="AQ50" s="49"/>
      <c r="AR50" s="52" t="s">
        <v>511</v>
      </c>
    </row>
    <row r="51" spans="1:44" s="19" customFormat="1" ht="41.1" hidden="1" customHeight="1" x14ac:dyDescent="0.2">
      <c r="A51" s="57" t="s">
        <v>232</v>
      </c>
      <c r="B51" s="57" t="s">
        <v>233</v>
      </c>
      <c r="C51" s="57" t="s">
        <v>319</v>
      </c>
      <c r="D51" s="58">
        <v>355</v>
      </c>
      <c r="E51" s="57" t="s">
        <v>512</v>
      </c>
      <c r="F51" s="57" t="s">
        <v>513</v>
      </c>
      <c r="G51" s="57" t="s">
        <v>514</v>
      </c>
      <c r="H51" s="57" t="s">
        <v>236</v>
      </c>
      <c r="I51" s="57" t="s">
        <v>237</v>
      </c>
      <c r="J51" s="57" t="s">
        <v>243</v>
      </c>
      <c r="K51" s="57" t="s">
        <v>34</v>
      </c>
      <c r="L51" s="59">
        <v>904298.69</v>
      </c>
      <c r="M51" s="59">
        <v>417368.61</v>
      </c>
      <c r="N51" s="60">
        <v>1</v>
      </c>
      <c r="O51" s="59">
        <v>417368.61</v>
      </c>
      <c r="P51" s="60">
        <v>1</v>
      </c>
      <c r="Q51" s="59">
        <v>417368.61</v>
      </c>
      <c r="R51" s="60">
        <v>409623.83</v>
      </c>
      <c r="S51" s="60"/>
      <c r="T51" s="59"/>
      <c r="U51" s="60"/>
      <c r="V51" s="59"/>
      <c r="W51" s="60"/>
      <c r="X51" s="59"/>
      <c r="Y51" s="60"/>
      <c r="Z51" s="59"/>
      <c r="AA51" s="60"/>
      <c r="AB51" s="61">
        <v>43454</v>
      </c>
      <c r="AC51" s="61">
        <v>43454.671748379602</v>
      </c>
      <c r="AD51" s="61">
        <v>43455</v>
      </c>
      <c r="AE51" s="61">
        <v>43486</v>
      </c>
      <c r="AF51" s="61"/>
      <c r="AG51" s="61">
        <v>43517</v>
      </c>
      <c r="AH51" s="61">
        <v>43521</v>
      </c>
      <c r="AI51" s="61"/>
      <c r="AJ51" s="61">
        <v>43543.425145949099</v>
      </c>
      <c r="AK51" s="61"/>
      <c r="AL51" s="61"/>
      <c r="AM51" s="61"/>
      <c r="AN51" s="61"/>
      <c r="AO51" s="61">
        <v>43627.467063923599</v>
      </c>
      <c r="AP51" s="61"/>
      <c r="AQ51" s="61">
        <v>43627.467063923599</v>
      </c>
      <c r="AR51" s="57" t="s">
        <v>515</v>
      </c>
    </row>
    <row r="52" spans="1:44" s="19" customFormat="1" ht="41.1" hidden="1" customHeight="1" x14ac:dyDescent="0.2">
      <c r="A52" s="52" t="s">
        <v>232</v>
      </c>
      <c r="B52" s="52" t="s">
        <v>233</v>
      </c>
      <c r="C52" s="52" t="s">
        <v>319</v>
      </c>
      <c r="D52" s="53">
        <v>356</v>
      </c>
      <c r="E52" s="52" t="s">
        <v>516</v>
      </c>
      <c r="F52" s="52" t="s">
        <v>517</v>
      </c>
      <c r="G52" s="52" t="s">
        <v>517</v>
      </c>
      <c r="H52" s="52" t="s">
        <v>242</v>
      </c>
      <c r="I52" s="52" t="s">
        <v>237</v>
      </c>
      <c r="J52" s="52" t="s">
        <v>243</v>
      </c>
      <c r="K52" s="52" t="s">
        <v>25</v>
      </c>
      <c r="L52" s="54">
        <v>188650387</v>
      </c>
      <c r="M52" s="54">
        <v>187530000</v>
      </c>
      <c r="N52" s="55">
        <v>9</v>
      </c>
      <c r="O52" s="54">
        <v>187530000</v>
      </c>
      <c r="P52" s="55">
        <v>9</v>
      </c>
      <c r="Q52" s="54">
        <v>187530000</v>
      </c>
      <c r="R52" s="55">
        <v>110682918.81999999</v>
      </c>
      <c r="S52" s="55"/>
      <c r="T52" s="54"/>
      <c r="U52" s="55"/>
      <c r="V52" s="54"/>
      <c r="W52" s="55"/>
      <c r="X52" s="54"/>
      <c r="Y52" s="55">
        <v>9</v>
      </c>
      <c r="Z52" s="54">
        <v>187530000</v>
      </c>
      <c r="AA52" s="55">
        <v>221830000</v>
      </c>
      <c r="AB52" s="49">
        <v>43455</v>
      </c>
      <c r="AC52" s="49">
        <v>43455.454093171298</v>
      </c>
      <c r="AD52" s="49">
        <v>43458</v>
      </c>
      <c r="AE52" s="49">
        <v>43507</v>
      </c>
      <c r="AF52" s="49">
        <v>43537</v>
      </c>
      <c r="AG52" s="49">
        <v>43543</v>
      </c>
      <c r="AH52" s="49">
        <v>43545</v>
      </c>
      <c r="AI52" s="49"/>
      <c r="AJ52" s="49">
        <v>43712.420035416697</v>
      </c>
      <c r="AK52" s="49"/>
      <c r="AL52" s="49">
        <v>44096.475437499997</v>
      </c>
      <c r="AM52" s="49">
        <v>44104.470678935199</v>
      </c>
      <c r="AN52" s="49">
        <v>44104.647229479197</v>
      </c>
      <c r="AO52" s="49">
        <v>44249.393450810203</v>
      </c>
      <c r="AP52" s="49">
        <v>44252.663194444402</v>
      </c>
      <c r="AQ52" s="49">
        <v>44312.590705092603</v>
      </c>
      <c r="AR52" s="52" t="s">
        <v>518</v>
      </c>
    </row>
    <row r="53" spans="1:44" s="19" customFormat="1" ht="41.1" hidden="1" customHeight="1" x14ac:dyDescent="0.2">
      <c r="A53" s="57" t="s">
        <v>232</v>
      </c>
      <c r="B53" s="57" t="s">
        <v>233</v>
      </c>
      <c r="C53" s="57" t="s">
        <v>313</v>
      </c>
      <c r="D53" s="58">
        <v>357</v>
      </c>
      <c r="E53" s="57" t="s">
        <v>519</v>
      </c>
      <c r="F53" s="57" t="s">
        <v>520</v>
      </c>
      <c r="G53" s="57" t="s">
        <v>521</v>
      </c>
      <c r="H53" s="57" t="s">
        <v>242</v>
      </c>
      <c r="I53" s="57" t="s">
        <v>237</v>
      </c>
      <c r="J53" s="57" t="s">
        <v>243</v>
      </c>
      <c r="K53" s="57" t="s">
        <v>364</v>
      </c>
      <c r="L53" s="59">
        <v>50000000</v>
      </c>
      <c r="M53" s="59">
        <v>50000000</v>
      </c>
      <c r="N53" s="60">
        <v>2</v>
      </c>
      <c r="O53" s="59">
        <v>50000000</v>
      </c>
      <c r="P53" s="60">
        <v>2</v>
      </c>
      <c r="Q53" s="59">
        <v>50000000</v>
      </c>
      <c r="R53" s="60">
        <v>34911620</v>
      </c>
      <c r="S53" s="60"/>
      <c r="T53" s="59"/>
      <c r="U53" s="60"/>
      <c r="V53" s="59"/>
      <c r="W53" s="60"/>
      <c r="X53" s="59"/>
      <c r="Y53" s="60">
        <v>2</v>
      </c>
      <c r="Z53" s="59">
        <v>50000000</v>
      </c>
      <c r="AA53" s="60">
        <v>50000000</v>
      </c>
      <c r="AB53" s="61">
        <v>43494</v>
      </c>
      <c r="AC53" s="61">
        <v>43494.6236144676</v>
      </c>
      <c r="AD53" s="61">
        <v>43495</v>
      </c>
      <c r="AE53" s="61">
        <v>43538</v>
      </c>
      <c r="AF53" s="61">
        <v>43546</v>
      </c>
      <c r="AG53" s="61">
        <v>43552</v>
      </c>
      <c r="AH53" s="61">
        <v>43553</v>
      </c>
      <c r="AI53" s="61"/>
      <c r="AJ53" s="61">
        <v>43587.402422071798</v>
      </c>
      <c r="AK53" s="61"/>
      <c r="AL53" s="61"/>
      <c r="AM53" s="61"/>
      <c r="AN53" s="61"/>
      <c r="AO53" s="61">
        <v>43658.462801354202</v>
      </c>
      <c r="AP53" s="61">
        <v>43725</v>
      </c>
      <c r="AQ53" s="61">
        <v>43726.5218084144</v>
      </c>
      <c r="AR53" s="57" t="s">
        <v>522</v>
      </c>
    </row>
    <row r="54" spans="1:44" s="19" customFormat="1" ht="41.1" hidden="1" customHeight="1" x14ac:dyDescent="0.2">
      <c r="A54" s="52" t="s">
        <v>232</v>
      </c>
      <c r="B54" s="52" t="s">
        <v>296</v>
      </c>
      <c r="C54" s="52" t="s">
        <v>313</v>
      </c>
      <c r="D54" s="53">
        <v>358</v>
      </c>
      <c r="E54" s="52" t="s">
        <v>523</v>
      </c>
      <c r="F54" s="52" t="s">
        <v>524</v>
      </c>
      <c r="G54" s="52" t="s">
        <v>525</v>
      </c>
      <c r="H54" s="52" t="s">
        <v>242</v>
      </c>
      <c r="I54" s="52" t="s">
        <v>251</v>
      </c>
      <c r="J54" s="52" t="s">
        <v>243</v>
      </c>
      <c r="K54" s="52" t="s">
        <v>359</v>
      </c>
      <c r="L54" s="54">
        <v>6203306.8099999996</v>
      </c>
      <c r="M54" s="54">
        <v>6203306.8099999996</v>
      </c>
      <c r="N54" s="55">
        <v>3</v>
      </c>
      <c r="O54" s="54">
        <v>6203306.8099999996</v>
      </c>
      <c r="P54" s="55">
        <v>3</v>
      </c>
      <c r="Q54" s="54">
        <v>6203306.8099999996</v>
      </c>
      <c r="R54" s="55">
        <v>5208860</v>
      </c>
      <c r="S54" s="55"/>
      <c r="T54" s="54"/>
      <c r="U54" s="55"/>
      <c r="V54" s="54"/>
      <c r="W54" s="55"/>
      <c r="X54" s="54"/>
      <c r="Y54" s="55">
        <v>3</v>
      </c>
      <c r="Z54" s="54">
        <v>6203306.8099999996</v>
      </c>
      <c r="AA54" s="55">
        <v>5820484</v>
      </c>
      <c r="AB54" s="49">
        <v>43510</v>
      </c>
      <c r="AC54" s="49">
        <v>43511.388555705998</v>
      </c>
      <c r="AD54" s="49"/>
      <c r="AE54" s="49">
        <v>43525</v>
      </c>
      <c r="AF54" s="49">
        <v>43538</v>
      </c>
      <c r="AG54" s="49">
        <v>43544</v>
      </c>
      <c r="AH54" s="49">
        <v>43545</v>
      </c>
      <c r="AI54" s="49"/>
      <c r="AJ54" s="49">
        <v>43559.753972303202</v>
      </c>
      <c r="AK54" s="49"/>
      <c r="AL54" s="49"/>
      <c r="AM54" s="49"/>
      <c r="AN54" s="49"/>
      <c r="AO54" s="49">
        <v>43605.687355057897</v>
      </c>
      <c r="AP54" s="49">
        <v>43648</v>
      </c>
      <c r="AQ54" s="49">
        <v>43648.641784340303</v>
      </c>
      <c r="AR54" s="52" t="s">
        <v>526</v>
      </c>
    </row>
    <row r="55" spans="1:44" s="19" customFormat="1" ht="52.35" hidden="1" customHeight="1" x14ac:dyDescent="0.2">
      <c r="A55" s="57" t="s">
        <v>232</v>
      </c>
      <c r="B55" s="57" t="s">
        <v>233</v>
      </c>
      <c r="C55" s="57" t="s">
        <v>313</v>
      </c>
      <c r="D55" s="58">
        <v>359</v>
      </c>
      <c r="E55" s="57" t="s">
        <v>527</v>
      </c>
      <c r="F55" s="57" t="s">
        <v>528</v>
      </c>
      <c r="G55" s="57" t="s">
        <v>529</v>
      </c>
      <c r="H55" s="57" t="s">
        <v>242</v>
      </c>
      <c r="I55" s="57" t="s">
        <v>237</v>
      </c>
      <c r="J55" s="57" t="s">
        <v>243</v>
      </c>
      <c r="K55" s="57" t="s">
        <v>31</v>
      </c>
      <c r="L55" s="59">
        <v>1395833.33</v>
      </c>
      <c r="M55" s="59">
        <v>1145833.33</v>
      </c>
      <c r="N55" s="60">
        <v>1</v>
      </c>
      <c r="O55" s="59">
        <v>1145833.33</v>
      </c>
      <c r="P55" s="60">
        <v>1</v>
      </c>
      <c r="Q55" s="59">
        <v>1145833.33</v>
      </c>
      <c r="R55" s="60">
        <v>962500</v>
      </c>
      <c r="S55" s="60"/>
      <c r="T55" s="59"/>
      <c r="U55" s="60"/>
      <c r="V55" s="59"/>
      <c r="W55" s="60"/>
      <c r="X55" s="59"/>
      <c r="Y55" s="60">
        <v>1</v>
      </c>
      <c r="Z55" s="59">
        <v>1145833.33</v>
      </c>
      <c r="AA55" s="60">
        <v>962500</v>
      </c>
      <c r="AB55" s="61">
        <v>43507</v>
      </c>
      <c r="AC55" s="61">
        <v>43508.550670138902</v>
      </c>
      <c r="AD55" s="61">
        <v>43509</v>
      </c>
      <c r="AE55" s="61">
        <v>43535</v>
      </c>
      <c r="AF55" s="61"/>
      <c r="AG55" s="61">
        <v>43585</v>
      </c>
      <c r="AH55" s="61">
        <v>43588</v>
      </c>
      <c r="AI55" s="61"/>
      <c r="AJ55" s="61"/>
      <c r="AK55" s="61"/>
      <c r="AL55" s="61"/>
      <c r="AM55" s="61"/>
      <c r="AN55" s="61"/>
      <c r="AO55" s="61">
        <v>43602.387247685198</v>
      </c>
      <c r="AP55" s="61">
        <v>43637</v>
      </c>
      <c r="AQ55" s="61">
        <v>43638.274602233803</v>
      </c>
      <c r="AR55" s="57" t="s">
        <v>530</v>
      </c>
    </row>
    <row r="56" spans="1:44" s="19" customFormat="1" ht="62.85" hidden="1" customHeight="1" x14ac:dyDescent="0.2">
      <c r="A56" s="52" t="s">
        <v>232</v>
      </c>
      <c r="B56" s="52" t="s">
        <v>150</v>
      </c>
      <c r="C56" s="52" t="s">
        <v>313</v>
      </c>
      <c r="D56" s="53">
        <v>360</v>
      </c>
      <c r="E56" s="52" t="s">
        <v>531</v>
      </c>
      <c r="F56" s="52" t="s">
        <v>532</v>
      </c>
      <c r="G56" s="52" t="s">
        <v>533</v>
      </c>
      <c r="H56" s="52" t="s">
        <v>242</v>
      </c>
      <c r="I56" s="52" t="s">
        <v>251</v>
      </c>
      <c r="J56" s="52" t="s">
        <v>243</v>
      </c>
      <c r="K56" s="52" t="s">
        <v>475</v>
      </c>
      <c r="L56" s="54">
        <v>21469890</v>
      </c>
      <c r="M56" s="54">
        <v>21469890</v>
      </c>
      <c r="N56" s="55">
        <v>4</v>
      </c>
      <c r="O56" s="54">
        <v>21469890</v>
      </c>
      <c r="P56" s="55">
        <v>4</v>
      </c>
      <c r="Q56" s="54">
        <v>21469890</v>
      </c>
      <c r="R56" s="55">
        <v>10502217.210000001</v>
      </c>
      <c r="S56" s="55"/>
      <c r="T56" s="54"/>
      <c r="U56" s="55"/>
      <c r="V56" s="54"/>
      <c r="W56" s="55"/>
      <c r="X56" s="54"/>
      <c r="Y56" s="55">
        <v>3</v>
      </c>
      <c r="Z56" s="54">
        <v>16891890</v>
      </c>
      <c r="AA56" s="55">
        <v>31753464.289999999</v>
      </c>
      <c r="AB56" s="49">
        <v>43521</v>
      </c>
      <c r="AC56" s="49">
        <v>43524.634586608801</v>
      </c>
      <c r="AD56" s="49"/>
      <c r="AE56" s="49">
        <v>43530</v>
      </c>
      <c r="AF56" s="49">
        <v>43532</v>
      </c>
      <c r="AG56" s="49">
        <v>43537</v>
      </c>
      <c r="AH56" s="49">
        <v>43538</v>
      </c>
      <c r="AI56" s="49"/>
      <c r="AJ56" s="49"/>
      <c r="AK56" s="49"/>
      <c r="AL56" s="49"/>
      <c r="AM56" s="49"/>
      <c r="AN56" s="49"/>
      <c r="AO56" s="49">
        <v>43544.669383414403</v>
      </c>
      <c r="AP56" s="49">
        <v>43602</v>
      </c>
      <c r="AQ56" s="49">
        <v>43669.505367708298</v>
      </c>
      <c r="AR56" s="52" t="s">
        <v>534</v>
      </c>
    </row>
    <row r="57" spans="1:44" s="19" customFormat="1" ht="41.1" hidden="1" customHeight="1" x14ac:dyDescent="0.2">
      <c r="A57" s="57" t="s">
        <v>232</v>
      </c>
      <c r="B57" s="57" t="s">
        <v>233</v>
      </c>
      <c r="C57" s="57" t="s">
        <v>313</v>
      </c>
      <c r="D57" s="58">
        <v>361</v>
      </c>
      <c r="E57" s="57" t="s">
        <v>535</v>
      </c>
      <c r="F57" s="57" t="s">
        <v>535</v>
      </c>
      <c r="G57" s="57" t="s">
        <v>536</v>
      </c>
      <c r="H57" s="57" t="s">
        <v>236</v>
      </c>
      <c r="I57" s="57" t="s">
        <v>237</v>
      </c>
      <c r="J57" s="57" t="s">
        <v>243</v>
      </c>
      <c r="K57" s="57" t="s">
        <v>19</v>
      </c>
      <c r="L57" s="59">
        <v>1229250</v>
      </c>
      <c r="M57" s="59">
        <v>1229250</v>
      </c>
      <c r="N57" s="60">
        <v>1</v>
      </c>
      <c r="O57" s="59">
        <v>1229250</v>
      </c>
      <c r="P57" s="60">
        <v>1</v>
      </c>
      <c r="Q57" s="59">
        <v>1229250</v>
      </c>
      <c r="R57" s="60">
        <v>1116850</v>
      </c>
      <c r="S57" s="60"/>
      <c r="T57" s="59"/>
      <c r="U57" s="60"/>
      <c r="V57" s="59"/>
      <c r="W57" s="60"/>
      <c r="X57" s="59"/>
      <c r="Y57" s="60"/>
      <c r="Z57" s="59"/>
      <c r="AA57" s="60"/>
      <c r="AB57" s="61">
        <v>43633</v>
      </c>
      <c r="AC57" s="61">
        <v>43634.661853819402</v>
      </c>
      <c r="AD57" s="61">
        <v>43635</v>
      </c>
      <c r="AE57" s="61">
        <v>43656</v>
      </c>
      <c r="AF57" s="61">
        <v>43665</v>
      </c>
      <c r="AG57" s="61">
        <v>43670</v>
      </c>
      <c r="AH57" s="61">
        <v>43671</v>
      </c>
      <c r="AI57" s="61"/>
      <c r="AJ57" s="61">
        <v>43704.408205439802</v>
      </c>
      <c r="AK57" s="61"/>
      <c r="AL57" s="61"/>
      <c r="AM57" s="61"/>
      <c r="AN57" s="61"/>
      <c r="AO57" s="61">
        <v>43721.508856713001</v>
      </c>
      <c r="AP57" s="61"/>
      <c r="AQ57" s="61">
        <v>43871.644428240703</v>
      </c>
      <c r="AR57" s="57" t="s">
        <v>537</v>
      </c>
    </row>
    <row r="58" spans="1:44" s="19" customFormat="1" ht="73.5" hidden="1" customHeight="1" x14ac:dyDescent="0.2">
      <c r="A58" s="52" t="s">
        <v>232</v>
      </c>
      <c r="B58" s="52" t="s">
        <v>233</v>
      </c>
      <c r="C58" s="52" t="s">
        <v>313</v>
      </c>
      <c r="D58" s="53">
        <v>362</v>
      </c>
      <c r="E58" s="52" t="s">
        <v>538</v>
      </c>
      <c r="F58" s="52" t="s">
        <v>539</v>
      </c>
      <c r="G58" s="52" t="s">
        <v>540</v>
      </c>
      <c r="H58" s="52" t="s">
        <v>242</v>
      </c>
      <c r="I58" s="52" t="s">
        <v>237</v>
      </c>
      <c r="J58" s="52" t="s">
        <v>243</v>
      </c>
      <c r="K58" s="52" t="s">
        <v>31</v>
      </c>
      <c r="L58" s="54">
        <v>61764500</v>
      </c>
      <c r="M58" s="54">
        <v>49411600</v>
      </c>
      <c r="N58" s="55">
        <v>4</v>
      </c>
      <c r="O58" s="54">
        <v>49411600</v>
      </c>
      <c r="P58" s="55">
        <v>4</v>
      </c>
      <c r="Q58" s="54">
        <v>49411600</v>
      </c>
      <c r="R58" s="55">
        <v>46217779.369999997</v>
      </c>
      <c r="S58" s="55"/>
      <c r="T58" s="54"/>
      <c r="U58" s="55"/>
      <c r="V58" s="54"/>
      <c r="W58" s="55"/>
      <c r="X58" s="54"/>
      <c r="Y58" s="55">
        <v>4</v>
      </c>
      <c r="Z58" s="54">
        <v>49411600</v>
      </c>
      <c r="AA58" s="55">
        <v>49144920.590000004</v>
      </c>
      <c r="AB58" s="49">
        <v>43550</v>
      </c>
      <c r="AC58" s="49">
        <v>43550.739383252301</v>
      </c>
      <c r="AD58" s="49">
        <v>43551</v>
      </c>
      <c r="AE58" s="49">
        <v>43573</v>
      </c>
      <c r="AF58" s="49">
        <v>43593</v>
      </c>
      <c r="AG58" s="49">
        <v>43599</v>
      </c>
      <c r="AH58" s="49">
        <v>43601</v>
      </c>
      <c r="AI58" s="49"/>
      <c r="AJ58" s="49">
        <v>43633.417661574102</v>
      </c>
      <c r="AK58" s="49"/>
      <c r="AL58" s="49"/>
      <c r="AM58" s="49"/>
      <c r="AN58" s="49"/>
      <c r="AO58" s="49">
        <v>43740.401873460702</v>
      </c>
      <c r="AP58" s="49">
        <v>43768</v>
      </c>
      <c r="AQ58" s="49">
        <v>43769.544864386597</v>
      </c>
      <c r="AR58" s="52" t="s">
        <v>541</v>
      </c>
    </row>
    <row r="59" spans="1:44" s="19" customFormat="1" ht="41.1" hidden="1" customHeight="1" x14ac:dyDescent="0.2">
      <c r="A59" s="57" t="s">
        <v>232</v>
      </c>
      <c r="B59" s="57" t="s">
        <v>233</v>
      </c>
      <c r="C59" s="57" t="s">
        <v>313</v>
      </c>
      <c r="D59" s="58">
        <v>363</v>
      </c>
      <c r="E59" s="57" t="s">
        <v>542</v>
      </c>
      <c r="F59" s="57" t="s">
        <v>542</v>
      </c>
      <c r="G59" s="57" t="s">
        <v>543</v>
      </c>
      <c r="H59" s="57" t="s">
        <v>242</v>
      </c>
      <c r="I59" s="57" t="s">
        <v>237</v>
      </c>
      <c r="J59" s="57" t="s">
        <v>243</v>
      </c>
      <c r="K59" s="57" t="s">
        <v>31</v>
      </c>
      <c r="L59" s="59">
        <v>67584931.109999999</v>
      </c>
      <c r="M59" s="59">
        <v>58312378.030000001</v>
      </c>
      <c r="N59" s="60">
        <v>8</v>
      </c>
      <c r="O59" s="59">
        <v>58312378.030000001</v>
      </c>
      <c r="P59" s="60">
        <v>8</v>
      </c>
      <c r="Q59" s="59">
        <v>58312378.030000001</v>
      </c>
      <c r="R59" s="60">
        <v>58306546.799999997</v>
      </c>
      <c r="S59" s="60"/>
      <c r="T59" s="59"/>
      <c r="U59" s="60"/>
      <c r="V59" s="59"/>
      <c r="W59" s="60"/>
      <c r="X59" s="59"/>
      <c r="Y59" s="60">
        <v>8</v>
      </c>
      <c r="Z59" s="59">
        <v>58312378.030000001</v>
      </c>
      <c r="AA59" s="60">
        <v>61305562.450000003</v>
      </c>
      <c r="AB59" s="61">
        <v>43559</v>
      </c>
      <c r="AC59" s="61">
        <v>43559.659052696799</v>
      </c>
      <c r="AD59" s="61">
        <v>43560</v>
      </c>
      <c r="AE59" s="61">
        <v>43598</v>
      </c>
      <c r="AF59" s="61">
        <v>43612</v>
      </c>
      <c r="AG59" s="61">
        <v>43634</v>
      </c>
      <c r="AH59" s="61">
        <v>43635</v>
      </c>
      <c r="AI59" s="61"/>
      <c r="AJ59" s="61">
        <v>43671.421857094901</v>
      </c>
      <c r="AK59" s="61"/>
      <c r="AL59" s="61">
        <v>43781.491813541703</v>
      </c>
      <c r="AM59" s="61">
        <v>43781.584211886598</v>
      </c>
      <c r="AN59" s="61">
        <v>43781.6161796296</v>
      </c>
      <c r="AO59" s="61">
        <v>43798.525574618099</v>
      </c>
      <c r="AP59" s="61">
        <v>43858</v>
      </c>
      <c r="AQ59" s="61">
        <v>44029.613086261597</v>
      </c>
      <c r="AR59" s="57" t="s">
        <v>544</v>
      </c>
    </row>
    <row r="60" spans="1:44" s="19" customFormat="1" ht="52.35" hidden="1" customHeight="1" x14ac:dyDescent="0.2">
      <c r="A60" s="52" t="s">
        <v>232</v>
      </c>
      <c r="B60" s="52" t="s">
        <v>150</v>
      </c>
      <c r="C60" s="52" t="s">
        <v>313</v>
      </c>
      <c r="D60" s="53">
        <v>364</v>
      </c>
      <c r="E60" s="52" t="s">
        <v>545</v>
      </c>
      <c r="F60" s="52" t="s">
        <v>546</v>
      </c>
      <c r="G60" s="52" t="s">
        <v>547</v>
      </c>
      <c r="H60" s="52" t="s">
        <v>242</v>
      </c>
      <c r="I60" s="52" t="s">
        <v>291</v>
      </c>
      <c r="J60" s="52" t="s">
        <v>243</v>
      </c>
      <c r="K60" s="52" t="s">
        <v>548</v>
      </c>
      <c r="L60" s="54">
        <v>152876651.91</v>
      </c>
      <c r="M60" s="54">
        <v>152876651.91</v>
      </c>
      <c r="N60" s="55">
        <v>46</v>
      </c>
      <c r="O60" s="54">
        <v>152876651.91</v>
      </c>
      <c r="P60" s="55">
        <v>36</v>
      </c>
      <c r="Q60" s="54">
        <v>134083220.27</v>
      </c>
      <c r="R60" s="55">
        <v>132949575.20999999</v>
      </c>
      <c r="S60" s="55">
        <v>10</v>
      </c>
      <c r="T60" s="54">
        <v>18793431.640000001</v>
      </c>
      <c r="U60" s="55"/>
      <c r="V60" s="54"/>
      <c r="W60" s="55"/>
      <c r="X60" s="54"/>
      <c r="Y60" s="55">
        <v>36</v>
      </c>
      <c r="Z60" s="54">
        <v>134083220.27</v>
      </c>
      <c r="AA60" s="55">
        <v>150862059.34999999</v>
      </c>
      <c r="AB60" s="49">
        <v>43558</v>
      </c>
      <c r="AC60" s="49">
        <v>43560.540924189801</v>
      </c>
      <c r="AD60" s="49">
        <v>43560</v>
      </c>
      <c r="AE60" s="49">
        <v>43572</v>
      </c>
      <c r="AF60" s="49">
        <v>43573</v>
      </c>
      <c r="AG60" s="49">
        <v>43574</v>
      </c>
      <c r="AH60" s="49">
        <v>43588</v>
      </c>
      <c r="AI60" s="49"/>
      <c r="AJ60" s="49"/>
      <c r="AK60" s="49">
        <v>43893.618951932898</v>
      </c>
      <c r="AL60" s="49"/>
      <c r="AM60" s="49"/>
      <c r="AN60" s="49"/>
      <c r="AO60" s="49">
        <v>43662.4400539005</v>
      </c>
      <c r="AP60" s="49">
        <v>43755</v>
      </c>
      <c r="AQ60" s="49">
        <v>43819.515502581002</v>
      </c>
      <c r="AR60" s="52" t="s">
        <v>549</v>
      </c>
    </row>
    <row r="61" spans="1:44" s="19" customFormat="1" ht="41.1" hidden="1" customHeight="1" x14ac:dyDescent="0.2">
      <c r="A61" s="57" t="s">
        <v>232</v>
      </c>
      <c r="B61" s="57" t="s">
        <v>296</v>
      </c>
      <c r="C61" s="57" t="s">
        <v>313</v>
      </c>
      <c r="D61" s="58">
        <v>367</v>
      </c>
      <c r="E61" s="57" t="s">
        <v>550</v>
      </c>
      <c r="F61" s="57" t="s">
        <v>551</v>
      </c>
      <c r="G61" s="57" t="s">
        <v>551</v>
      </c>
      <c r="H61" s="57" t="s">
        <v>242</v>
      </c>
      <c r="I61" s="57" t="s">
        <v>251</v>
      </c>
      <c r="J61" s="57" t="s">
        <v>243</v>
      </c>
      <c r="K61" s="57" t="s">
        <v>30</v>
      </c>
      <c r="L61" s="59">
        <v>47546565.759999998</v>
      </c>
      <c r="M61" s="59">
        <v>47546565.759999998</v>
      </c>
      <c r="N61" s="60">
        <v>2</v>
      </c>
      <c r="O61" s="59">
        <v>47546565.759999998</v>
      </c>
      <c r="P61" s="60">
        <v>2</v>
      </c>
      <c r="Q61" s="59">
        <v>47546565.759999998</v>
      </c>
      <c r="R61" s="60">
        <v>47410874.100000001</v>
      </c>
      <c r="S61" s="60"/>
      <c r="T61" s="59"/>
      <c r="U61" s="60"/>
      <c r="V61" s="59"/>
      <c r="W61" s="60"/>
      <c r="X61" s="59"/>
      <c r="Y61" s="60">
        <v>2</v>
      </c>
      <c r="Z61" s="59">
        <v>47546565.759999998</v>
      </c>
      <c r="AA61" s="60">
        <v>47410874.100000001</v>
      </c>
      <c r="AB61" s="61">
        <v>43592</v>
      </c>
      <c r="AC61" s="61">
        <v>43592.705743171296</v>
      </c>
      <c r="AD61" s="61"/>
      <c r="AE61" s="61">
        <v>43598</v>
      </c>
      <c r="AF61" s="61">
        <v>43606</v>
      </c>
      <c r="AG61" s="61">
        <v>43615</v>
      </c>
      <c r="AH61" s="61">
        <v>43615</v>
      </c>
      <c r="AI61" s="61"/>
      <c r="AJ61" s="61"/>
      <c r="AK61" s="61"/>
      <c r="AL61" s="61"/>
      <c r="AM61" s="61"/>
      <c r="AN61" s="61"/>
      <c r="AO61" s="61">
        <v>43620.723251192103</v>
      </c>
      <c r="AP61" s="61">
        <v>43649</v>
      </c>
      <c r="AQ61" s="61">
        <v>43650.414662152798</v>
      </c>
      <c r="AR61" s="57" t="s">
        <v>552</v>
      </c>
    </row>
    <row r="62" spans="1:44" s="19" customFormat="1" ht="52.35" hidden="1" customHeight="1" x14ac:dyDescent="0.2">
      <c r="A62" s="52" t="s">
        <v>232</v>
      </c>
      <c r="B62" s="52" t="s">
        <v>150</v>
      </c>
      <c r="C62" s="52" t="s">
        <v>313</v>
      </c>
      <c r="D62" s="53">
        <v>368</v>
      </c>
      <c r="E62" s="52" t="s">
        <v>553</v>
      </c>
      <c r="F62" s="52" t="s">
        <v>554</v>
      </c>
      <c r="G62" s="52" t="s">
        <v>555</v>
      </c>
      <c r="H62" s="52" t="s">
        <v>242</v>
      </c>
      <c r="I62" s="52" t="s">
        <v>291</v>
      </c>
      <c r="J62" s="52" t="s">
        <v>243</v>
      </c>
      <c r="K62" s="52" t="s">
        <v>317</v>
      </c>
      <c r="L62" s="54">
        <v>2447694787.79</v>
      </c>
      <c r="M62" s="54">
        <v>2447694787.79</v>
      </c>
      <c r="N62" s="55">
        <v>174</v>
      </c>
      <c r="O62" s="54">
        <v>2447694787.79</v>
      </c>
      <c r="P62" s="55">
        <v>128</v>
      </c>
      <c r="Q62" s="54">
        <v>2417463915.9499998</v>
      </c>
      <c r="R62" s="55">
        <v>2325862923.8499999</v>
      </c>
      <c r="S62" s="55">
        <v>46</v>
      </c>
      <c r="T62" s="54">
        <v>30230871.84</v>
      </c>
      <c r="U62" s="55"/>
      <c r="V62" s="54"/>
      <c r="W62" s="55"/>
      <c r="X62" s="54"/>
      <c r="Y62" s="55">
        <v>128</v>
      </c>
      <c r="Z62" s="54">
        <v>2417463915.9499998</v>
      </c>
      <c r="AA62" s="55">
        <v>2640178172.9699998</v>
      </c>
      <c r="AB62" s="49">
        <v>43644</v>
      </c>
      <c r="AC62" s="49">
        <v>43655.686730324102</v>
      </c>
      <c r="AD62" s="49">
        <v>43654</v>
      </c>
      <c r="AE62" s="49">
        <v>43664</v>
      </c>
      <c r="AF62" s="49"/>
      <c r="AG62" s="49">
        <v>43682</v>
      </c>
      <c r="AH62" s="49">
        <v>43683</v>
      </c>
      <c r="AI62" s="49"/>
      <c r="AJ62" s="49"/>
      <c r="AK62" s="49"/>
      <c r="AL62" s="49"/>
      <c r="AM62" s="49"/>
      <c r="AN62" s="49">
        <v>44027.636585381901</v>
      </c>
      <c r="AO62" s="49">
        <v>43725.501485844899</v>
      </c>
      <c r="AP62" s="49">
        <v>43754</v>
      </c>
      <c r="AQ62" s="49">
        <v>43929.5069482986</v>
      </c>
      <c r="AR62" s="52" t="s">
        <v>556</v>
      </c>
    </row>
    <row r="63" spans="1:44" s="19" customFormat="1" ht="52.35" hidden="1" customHeight="1" x14ac:dyDescent="0.2">
      <c r="A63" s="57" t="s">
        <v>232</v>
      </c>
      <c r="B63" s="57" t="s">
        <v>233</v>
      </c>
      <c r="C63" s="57" t="s">
        <v>313</v>
      </c>
      <c r="D63" s="58">
        <v>369</v>
      </c>
      <c r="E63" s="57" t="s">
        <v>557</v>
      </c>
      <c r="F63" s="57" t="s">
        <v>558</v>
      </c>
      <c r="G63" s="63" t="s">
        <v>559</v>
      </c>
      <c r="H63" s="57" t="s">
        <v>242</v>
      </c>
      <c r="I63" s="57" t="s">
        <v>237</v>
      </c>
      <c r="J63" s="57" t="s">
        <v>243</v>
      </c>
      <c r="K63" s="57" t="s">
        <v>19</v>
      </c>
      <c r="L63" s="59">
        <v>56332570</v>
      </c>
      <c r="M63" s="59">
        <v>56332570</v>
      </c>
      <c r="N63" s="60">
        <v>2</v>
      </c>
      <c r="O63" s="59">
        <v>56332570</v>
      </c>
      <c r="P63" s="60">
        <v>2</v>
      </c>
      <c r="Q63" s="59">
        <v>56332570</v>
      </c>
      <c r="R63" s="60">
        <v>41048910</v>
      </c>
      <c r="S63" s="60"/>
      <c r="T63" s="59"/>
      <c r="U63" s="60"/>
      <c r="V63" s="59"/>
      <c r="W63" s="60"/>
      <c r="X63" s="59"/>
      <c r="Y63" s="60">
        <v>2</v>
      </c>
      <c r="Z63" s="59">
        <v>56332570</v>
      </c>
      <c r="AA63" s="60">
        <v>94148288</v>
      </c>
      <c r="AB63" s="61">
        <v>43819</v>
      </c>
      <c r="AC63" s="61">
        <v>43819.6842580671</v>
      </c>
      <c r="AD63" s="61">
        <v>43822</v>
      </c>
      <c r="AE63" s="61">
        <v>43885</v>
      </c>
      <c r="AF63" s="61"/>
      <c r="AG63" s="61">
        <v>43900</v>
      </c>
      <c r="AH63" s="61">
        <v>43902</v>
      </c>
      <c r="AI63" s="61">
        <v>43902.422806909701</v>
      </c>
      <c r="AJ63" s="61">
        <v>43928.405085879604</v>
      </c>
      <c r="AK63" s="61">
        <v>43928.409157604197</v>
      </c>
      <c r="AL63" s="61">
        <v>43966.722328668999</v>
      </c>
      <c r="AM63" s="61">
        <v>43969.674024270797</v>
      </c>
      <c r="AN63" s="61">
        <v>43969.694318518501</v>
      </c>
      <c r="AO63" s="61">
        <v>43977.392211192098</v>
      </c>
      <c r="AP63" s="61">
        <v>44033.513888888898</v>
      </c>
      <c r="AQ63" s="61">
        <v>44033.698389155099</v>
      </c>
      <c r="AR63" s="57" t="s">
        <v>560</v>
      </c>
    </row>
    <row r="64" spans="1:44" s="19" customFormat="1" ht="41.1" hidden="1" customHeight="1" x14ac:dyDescent="0.2">
      <c r="A64" s="52" t="s">
        <v>232</v>
      </c>
      <c r="B64" s="52" t="s">
        <v>296</v>
      </c>
      <c r="C64" s="52" t="s">
        <v>313</v>
      </c>
      <c r="D64" s="53">
        <v>370</v>
      </c>
      <c r="E64" s="52" t="s">
        <v>561</v>
      </c>
      <c r="F64" s="52" t="s">
        <v>562</v>
      </c>
      <c r="G64" s="52" t="s">
        <v>563</v>
      </c>
      <c r="H64" s="52" t="s">
        <v>242</v>
      </c>
      <c r="I64" s="52" t="s">
        <v>251</v>
      </c>
      <c r="J64" s="52" t="s">
        <v>243</v>
      </c>
      <c r="K64" s="52" t="s">
        <v>30</v>
      </c>
      <c r="L64" s="54">
        <v>53795279.969999999</v>
      </c>
      <c r="M64" s="54">
        <v>53795279.969999999</v>
      </c>
      <c r="N64" s="55">
        <v>16</v>
      </c>
      <c r="O64" s="54">
        <v>50534959.990000002</v>
      </c>
      <c r="P64" s="55">
        <v>2</v>
      </c>
      <c r="Q64" s="54">
        <v>49216274</v>
      </c>
      <c r="R64" s="55">
        <v>42542700.609999999</v>
      </c>
      <c r="S64" s="55">
        <v>14</v>
      </c>
      <c r="T64" s="54">
        <v>4579005.97</v>
      </c>
      <c r="U64" s="55"/>
      <c r="V64" s="54"/>
      <c r="W64" s="55"/>
      <c r="X64" s="54"/>
      <c r="Y64" s="55">
        <v>2</v>
      </c>
      <c r="Z64" s="54">
        <v>49216274</v>
      </c>
      <c r="AA64" s="55">
        <v>49216274</v>
      </c>
      <c r="AB64" s="49">
        <v>43628</v>
      </c>
      <c r="AC64" s="49">
        <v>43628.705565243101</v>
      </c>
      <c r="AD64" s="49"/>
      <c r="AE64" s="49">
        <v>43654</v>
      </c>
      <c r="AF64" s="49">
        <v>43671</v>
      </c>
      <c r="AG64" s="49">
        <v>43678</v>
      </c>
      <c r="AH64" s="49">
        <v>43679</v>
      </c>
      <c r="AI64" s="49"/>
      <c r="AJ64" s="49">
        <v>43747.612515509303</v>
      </c>
      <c r="AK64" s="49"/>
      <c r="AL64" s="49">
        <v>43767.476766666703</v>
      </c>
      <c r="AM64" s="49">
        <v>43767.500404548598</v>
      </c>
      <c r="AN64" s="49">
        <v>43767.523061076397</v>
      </c>
      <c r="AO64" s="49">
        <v>43774.639709456002</v>
      </c>
      <c r="AP64" s="49">
        <v>43811</v>
      </c>
      <c r="AQ64" s="49">
        <v>43812.436834641201</v>
      </c>
      <c r="AR64" s="52" t="s">
        <v>564</v>
      </c>
    </row>
    <row r="65" spans="1:44" s="19" customFormat="1" ht="52.35" hidden="1" customHeight="1" x14ac:dyDescent="0.2">
      <c r="A65" s="57" t="s">
        <v>232</v>
      </c>
      <c r="B65" s="57" t="s">
        <v>150</v>
      </c>
      <c r="C65" s="57" t="s">
        <v>313</v>
      </c>
      <c r="D65" s="58">
        <v>371</v>
      </c>
      <c r="E65" s="57" t="s">
        <v>565</v>
      </c>
      <c r="F65" s="57" t="s">
        <v>566</v>
      </c>
      <c r="G65" s="57" t="s">
        <v>567</v>
      </c>
      <c r="H65" s="57" t="s">
        <v>242</v>
      </c>
      <c r="I65" s="57" t="s">
        <v>291</v>
      </c>
      <c r="J65" s="57" t="s">
        <v>243</v>
      </c>
      <c r="K65" s="57" t="s">
        <v>317</v>
      </c>
      <c r="L65" s="59">
        <v>5448600</v>
      </c>
      <c r="M65" s="59">
        <v>5448600</v>
      </c>
      <c r="N65" s="60">
        <v>3</v>
      </c>
      <c r="O65" s="59">
        <v>5448600</v>
      </c>
      <c r="P65" s="60">
        <v>3</v>
      </c>
      <c r="Q65" s="59">
        <v>5448600</v>
      </c>
      <c r="R65" s="60">
        <v>3140791.2</v>
      </c>
      <c r="S65" s="60"/>
      <c r="T65" s="59"/>
      <c r="U65" s="60"/>
      <c r="V65" s="59"/>
      <c r="W65" s="60"/>
      <c r="X65" s="59"/>
      <c r="Y65" s="60">
        <v>2</v>
      </c>
      <c r="Z65" s="59">
        <v>5434350</v>
      </c>
      <c r="AA65" s="60">
        <v>2639520</v>
      </c>
      <c r="AB65" s="61">
        <v>43641</v>
      </c>
      <c r="AC65" s="61">
        <v>43642.4211278125</v>
      </c>
      <c r="AD65" s="61">
        <v>43648</v>
      </c>
      <c r="AE65" s="61">
        <v>43653</v>
      </c>
      <c r="AF65" s="61">
        <v>43653</v>
      </c>
      <c r="AG65" s="61">
        <v>43655</v>
      </c>
      <c r="AH65" s="61">
        <v>43656</v>
      </c>
      <c r="AI65" s="61"/>
      <c r="AJ65" s="61"/>
      <c r="AK65" s="61"/>
      <c r="AL65" s="61"/>
      <c r="AM65" s="61"/>
      <c r="AN65" s="61"/>
      <c r="AO65" s="61">
        <v>43881.484077314803</v>
      </c>
      <c r="AP65" s="61">
        <v>43686</v>
      </c>
      <c r="AQ65" s="61">
        <v>43686.5162587616</v>
      </c>
      <c r="AR65" s="57" t="s">
        <v>568</v>
      </c>
    </row>
    <row r="66" spans="1:44" s="19" customFormat="1" ht="41.1" hidden="1" customHeight="1" x14ac:dyDescent="0.2">
      <c r="A66" s="52" t="s">
        <v>232</v>
      </c>
      <c r="B66" s="52" t="s">
        <v>296</v>
      </c>
      <c r="C66" s="52" t="s">
        <v>313</v>
      </c>
      <c r="D66" s="53">
        <v>372</v>
      </c>
      <c r="E66" s="52" t="s">
        <v>569</v>
      </c>
      <c r="F66" s="52" t="s">
        <v>570</v>
      </c>
      <c r="G66" s="52" t="s">
        <v>571</v>
      </c>
      <c r="H66" s="52" t="s">
        <v>242</v>
      </c>
      <c r="I66" s="52" t="s">
        <v>251</v>
      </c>
      <c r="J66" s="52" t="s">
        <v>243</v>
      </c>
      <c r="K66" s="52" t="s">
        <v>30</v>
      </c>
      <c r="L66" s="54">
        <v>13453450</v>
      </c>
      <c r="M66" s="54">
        <v>13453450</v>
      </c>
      <c r="N66" s="55">
        <v>2</v>
      </c>
      <c r="O66" s="54">
        <v>13453450</v>
      </c>
      <c r="P66" s="55">
        <v>2</v>
      </c>
      <c r="Q66" s="54">
        <v>13453450</v>
      </c>
      <c r="R66" s="55">
        <v>12962741</v>
      </c>
      <c r="S66" s="55"/>
      <c r="T66" s="54"/>
      <c r="U66" s="55"/>
      <c r="V66" s="54"/>
      <c r="W66" s="55"/>
      <c r="X66" s="54"/>
      <c r="Y66" s="55">
        <v>2</v>
      </c>
      <c r="Z66" s="54">
        <v>13453450</v>
      </c>
      <c r="AA66" s="55">
        <v>15273750</v>
      </c>
      <c r="AB66" s="49"/>
      <c r="AC66" s="49">
        <v>43627.6628124653</v>
      </c>
      <c r="AD66" s="49"/>
      <c r="AE66" s="49">
        <v>43633</v>
      </c>
      <c r="AF66" s="49">
        <v>43635</v>
      </c>
      <c r="AG66" s="49">
        <v>43641</v>
      </c>
      <c r="AH66" s="49">
        <v>43641</v>
      </c>
      <c r="AI66" s="49"/>
      <c r="AJ66" s="49"/>
      <c r="AK66" s="49"/>
      <c r="AL66" s="49"/>
      <c r="AM66" s="49"/>
      <c r="AN66" s="49"/>
      <c r="AO66" s="49">
        <v>43642.726298229201</v>
      </c>
      <c r="AP66" s="49">
        <v>43657</v>
      </c>
      <c r="AQ66" s="49">
        <v>43657.439822106498</v>
      </c>
      <c r="AR66" s="52" t="s">
        <v>572</v>
      </c>
    </row>
    <row r="67" spans="1:44" s="19" customFormat="1" ht="41.1" hidden="1" customHeight="1" x14ac:dyDescent="0.2">
      <c r="A67" s="57" t="s">
        <v>232</v>
      </c>
      <c r="B67" s="57" t="s">
        <v>248</v>
      </c>
      <c r="C67" s="57" t="s">
        <v>313</v>
      </c>
      <c r="D67" s="58">
        <v>373</v>
      </c>
      <c r="E67" s="57" t="s">
        <v>573</v>
      </c>
      <c r="F67" s="57" t="s">
        <v>574</v>
      </c>
      <c r="G67" s="57" t="s">
        <v>575</v>
      </c>
      <c r="H67" s="57" t="s">
        <v>242</v>
      </c>
      <c r="I67" s="57" t="s">
        <v>237</v>
      </c>
      <c r="J67" s="57" t="s">
        <v>243</v>
      </c>
      <c r="K67" s="57" t="s">
        <v>17</v>
      </c>
      <c r="L67" s="59">
        <v>99088380</v>
      </c>
      <c r="M67" s="59">
        <v>99088380</v>
      </c>
      <c r="N67" s="60">
        <v>6</v>
      </c>
      <c r="O67" s="59">
        <v>99088380</v>
      </c>
      <c r="P67" s="60">
        <v>6</v>
      </c>
      <c r="Q67" s="59">
        <v>99088380</v>
      </c>
      <c r="R67" s="60">
        <v>68761913.620000005</v>
      </c>
      <c r="S67" s="60"/>
      <c r="T67" s="59"/>
      <c r="U67" s="60"/>
      <c r="V67" s="59"/>
      <c r="W67" s="60"/>
      <c r="X67" s="59"/>
      <c r="Y67" s="60">
        <v>6</v>
      </c>
      <c r="Z67" s="59">
        <v>99088380</v>
      </c>
      <c r="AA67" s="60">
        <v>82514296.349999994</v>
      </c>
      <c r="AB67" s="61"/>
      <c r="AC67" s="61">
        <v>43637.6226439815</v>
      </c>
      <c r="AD67" s="61">
        <v>43637</v>
      </c>
      <c r="AE67" s="61">
        <v>43675</v>
      </c>
      <c r="AF67" s="61"/>
      <c r="AG67" s="61">
        <v>43731</v>
      </c>
      <c r="AH67" s="61">
        <v>43733</v>
      </c>
      <c r="AI67" s="61"/>
      <c r="AJ67" s="61">
        <v>43780.419425729197</v>
      </c>
      <c r="AK67" s="61">
        <v>43780.424339780096</v>
      </c>
      <c r="AL67" s="61">
        <v>44497.462438391201</v>
      </c>
      <c r="AM67" s="61">
        <v>44186.417332557903</v>
      </c>
      <c r="AN67" s="61">
        <v>44497.645994097198</v>
      </c>
      <c r="AO67" s="61">
        <v>44224.633055705999</v>
      </c>
      <c r="AP67" s="61">
        <v>44287.65625</v>
      </c>
      <c r="AQ67" s="61">
        <v>44672.622789155103</v>
      </c>
      <c r="AR67" s="57" t="s">
        <v>576</v>
      </c>
    </row>
    <row r="68" spans="1:44" s="19" customFormat="1" ht="41.1" hidden="1" customHeight="1" x14ac:dyDescent="0.2">
      <c r="A68" s="52" t="s">
        <v>232</v>
      </c>
      <c r="B68" s="52" t="s">
        <v>296</v>
      </c>
      <c r="C68" s="52" t="s">
        <v>313</v>
      </c>
      <c r="D68" s="53">
        <v>374</v>
      </c>
      <c r="E68" s="52" t="s">
        <v>577</v>
      </c>
      <c r="F68" s="52" t="s">
        <v>578</v>
      </c>
      <c r="G68" s="52" t="s">
        <v>579</v>
      </c>
      <c r="H68" s="52" t="s">
        <v>242</v>
      </c>
      <c r="I68" s="52" t="s">
        <v>251</v>
      </c>
      <c r="J68" s="52" t="s">
        <v>243</v>
      </c>
      <c r="K68" s="52" t="s">
        <v>34</v>
      </c>
      <c r="L68" s="54">
        <v>7801444.8200000003</v>
      </c>
      <c r="M68" s="54">
        <v>7801444.8200000003</v>
      </c>
      <c r="N68" s="55">
        <v>22</v>
      </c>
      <c r="O68" s="54">
        <v>7801444.8200000003</v>
      </c>
      <c r="P68" s="55">
        <v>17</v>
      </c>
      <c r="Q68" s="54">
        <v>6416236.54</v>
      </c>
      <c r="R68" s="55">
        <v>17207074.219999999</v>
      </c>
      <c r="S68" s="55">
        <v>5</v>
      </c>
      <c r="T68" s="54">
        <v>1385208.28</v>
      </c>
      <c r="U68" s="55"/>
      <c r="V68" s="54"/>
      <c r="W68" s="55"/>
      <c r="X68" s="54"/>
      <c r="Y68" s="55">
        <v>17</v>
      </c>
      <c r="Z68" s="54">
        <v>6416236.54</v>
      </c>
      <c r="AA68" s="55">
        <v>6587106.9199999999</v>
      </c>
      <c r="AB68" s="49">
        <v>43643</v>
      </c>
      <c r="AC68" s="49">
        <v>43643.730609953702</v>
      </c>
      <c r="AD68" s="49"/>
      <c r="AE68" s="49">
        <v>43665</v>
      </c>
      <c r="AF68" s="49">
        <v>43697</v>
      </c>
      <c r="AG68" s="49">
        <v>43705</v>
      </c>
      <c r="AH68" s="49">
        <v>43707</v>
      </c>
      <c r="AI68" s="49"/>
      <c r="AJ68" s="49">
        <v>43726.436831828702</v>
      </c>
      <c r="AK68" s="49"/>
      <c r="AL68" s="49"/>
      <c r="AM68" s="49"/>
      <c r="AN68" s="49">
        <v>43804.618462233797</v>
      </c>
      <c r="AO68" s="49">
        <v>43777.6412283912</v>
      </c>
      <c r="AP68" s="49">
        <v>43809</v>
      </c>
      <c r="AQ68" s="49">
        <v>43809.3844692477</v>
      </c>
      <c r="AR68" s="52" t="s">
        <v>580</v>
      </c>
    </row>
    <row r="69" spans="1:44" s="19" customFormat="1" ht="41.1" hidden="1" customHeight="1" x14ac:dyDescent="0.2">
      <c r="A69" s="57" t="s">
        <v>232</v>
      </c>
      <c r="B69" s="57" t="s">
        <v>150</v>
      </c>
      <c r="C69" s="57" t="s">
        <v>313</v>
      </c>
      <c r="D69" s="58">
        <v>375</v>
      </c>
      <c r="E69" s="57" t="s">
        <v>581</v>
      </c>
      <c r="F69" s="57" t="s">
        <v>582</v>
      </c>
      <c r="G69" s="57" t="s">
        <v>583</v>
      </c>
      <c r="H69" s="57" t="s">
        <v>242</v>
      </c>
      <c r="I69" s="57" t="s">
        <v>251</v>
      </c>
      <c r="J69" s="57" t="s">
        <v>243</v>
      </c>
      <c r="K69" s="57" t="s">
        <v>548</v>
      </c>
      <c r="L69" s="59">
        <v>3503299.2</v>
      </c>
      <c r="M69" s="59">
        <v>3503299.2</v>
      </c>
      <c r="N69" s="60">
        <v>2</v>
      </c>
      <c r="O69" s="59">
        <v>3503299.2</v>
      </c>
      <c r="P69" s="60">
        <v>2</v>
      </c>
      <c r="Q69" s="59">
        <v>3503299.2</v>
      </c>
      <c r="R69" s="60">
        <v>1535816.32</v>
      </c>
      <c r="S69" s="60"/>
      <c r="T69" s="59"/>
      <c r="U69" s="60"/>
      <c r="V69" s="59"/>
      <c r="W69" s="60"/>
      <c r="X69" s="59"/>
      <c r="Y69" s="60">
        <v>2</v>
      </c>
      <c r="Z69" s="59">
        <v>3503299.2</v>
      </c>
      <c r="AA69" s="60">
        <v>1369815.9</v>
      </c>
      <c r="AB69" s="61">
        <v>43640</v>
      </c>
      <c r="AC69" s="61">
        <v>43641.409003703702</v>
      </c>
      <c r="AD69" s="61"/>
      <c r="AE69" s="61">
        <v>43647</v>
      </c>
      <c r="AF69" s="61">
        <v>43649</v>
      </c>
      <c r="AG69" s="61">
        <v>43656</v>
      </c>
      <c r="AH69" s="61">
        <v>43658</v>
      </c>
      <c r="AI69" s="61"/>
      <c r="AJ69" s="61"/>
      <c r="AK69" s="61"/>
      <c r="AL69" s="61"/>
      <c r="AM69" s="61"/>
      <c r="AN69" s="61"/>
      <c r="AO69" s="61">
        <v>43711.634461724498</v>
      </c>
      <c r="AP69" s="61">
        <v>43794</v>
      </c>
      <c r="AQ69" s="61">
        <v>43811.442795023097</v>
      </c>
      <c r="AR69" s="57" t="s">
        <v>584</v>
      </c>
    </row>
    <row r="70" spans="1:44" s="19" customFormat="1" ht="41.1" hidden="1" customHeight="1" x14ac:dyDescent="0.2">
      <c r="A70" s="52" t="s">
        <v>232</v>
      </c>
      <c r="B70" s="52" t="s">
        <v>233</v>
      </c>
      <c r="C70" s="52" t="s">
        <v>313</v>
      </c>
      <c r="D70" s="53">
        <v>376</v>
      </c>
      <c r="E70" s="52" t="s">
        <v>585</v>
      </c>
      <c r="F70" s="52" t="s">
        <v>586</v>
      </c>
      <c r="G70" s="52" t="s">
        <v>586</v>
      </c>
      <c r="H70" s="52" t="s">
        <v>242</v>
      </c>
      <c r="I70" s="52" t="s">
        <v>237</v>
      </c>
      <c r="J70" s="52" t="s">
        <v>243</v>
      </c>
      <c r="K70" s="52" t="s">
        <v>25</v>
      </c>
      <c r="L70" s="54">
        <v>295394295</v>
      </c>
      <c r="M70" s="54">
        <v>293632500</v>
      </c>
      <c r="N70" s="55">
        <v>9</v>
      </c>
      <c r="O70" s="54">
        <v>293632500</v>
      </c>
      <c r="P70" s="55">
        <v>9</v>
      </c>
      <c r="Q70" s="54">
        <v>293632500</v>
      </c>
      <c r="R70" s="55">
        <v>236798256.75</v>
      </c>
      <c r="S70" s="55"/>
      <c r="T70" s="54"/>
      <c r="U70" s="55"/>
      <c r="V70" s="54"/>
      <c r="W70" s="55"/>
      <c r="X70" s="54"/>
      <c r="Y70" s="55">
        <v>9</v>
      </c>
      <c r="Z70" s="54">
        <v>293632500</v>
      </c>
      <c r="AA70" s="55">
        <v>316181250</v>
      </c>
      <c r="AB70" s="49">
        <v>43654</v>
      </c>
      <c r="AC70" s="49">
        <v>43655.388498148197</v>
      </c>
      <c r="AD70" s="49">
        <v>43655</v>
      </c>
      <c r="AE70" s="49">
        <v>43734</v>
      </c>
      <c r="AF70" s="49">
        <v>43753</v>
      </c>
      <c r="AG70" s="49">
        <v>43761</v>
      </c>
      <c r="AH70" s="49">
        <v>43773</v>
      </c>
      <c r="AI70" s="49">
        <v>43773.430911955998</v>
      </c>
      <c r="AJ70" s="49">
        <v>43773.5084102662</v>
      </c>
      <c r="AK70" s="49">
        <v>43773.512836342597</v>
      </c>
      <c r="AL70" s="49">
        <v>44144.3819772801</v>
      </c>
      <c r="AM70" s="49">
        <v>43972.423160914397</v>
      </c>
      <c r="AN70" s="49">
        <v>44147.457520798598</v>
      </c>
      <c r="AO70" s="49">
        <v>44181.484542245402</v>
      </c>
      <c r="AP70" s="49">
        <v>44183.6027777778</v>
      </c>
      <c r="AQ70" s="49">
        <v>44326.381026851901</v>
      </c>
      <c r="AR70" s="52" t="s">
        <v>587</v>
      </c>
    </row>
    <row r="71" spans="1:44" s="19" customFormat="1" ht="52.35" hidden="1" customHeight="1" x14ac:dyDescent="0.2">
      <c r="A71" s="57" t="s">
        <v>232</v>
      </c>
      <c r="B71" s="57" t="s">
        <v>233</v>
      </c>
      <c r="C71" s="57" t="s">
        <v>313</v>
      </c>
      <c r="D71" s="58">
        <v>377</v>
      </c>
      <c r="E71" s="57" t="s">
        <v>588</v>
      </c>
      <c r="F71" s="57" t="s">
        <v>589</v>
      </c>
      <c r="G71" s="57" t="s">
        <v>590</v>
      </c>
      <c r="H71" s="57" t="s">
        <v>236</v>
      </c>
      <c r="I71" s="57" t="s">
        <v>237</v>
      </c>
      <c r="J71" s="57" t="s">
        <v>243</v>
      </c>
      <c r="K71" s="57" t="s">
        <v>34</v>
      </c>
      <c r="L71" s="59">
        <v>5813998</v>
      </c>
      <c r="M71" s="59">
        <v>2413998</v>
      </c>
      <c r="N71" s="60">
        <v>11</v>
      </c>
      <c r="O71" s="59">
        <v>2413998</v>
      </c>
      <c r="P71" s="60">
        <v>10</v>
      </c>
      <c r="Q71" s="59">
        <v>2031498</v>
      </c>
      <c r="R71" s="60">
        <v>1269973.81</v>
      </c>
      <c r="S71" s="60">
        <v>1</v>
      </c>
      <c r="T71" s="59">
        <v>382500</v>
      </c>
      <c r="U71" s="60"/>
      <c r="V71" s="59"/>
      <c r="W71" s="60"/>
      <c r="X71" s="59"/>
      <c r="Y71" s="60"/>
      <c r="Z71" s="59"/>
      <c r="AA71" s="60"/>
      <c r="AB71" s="61">
        <v>43682</v>
      </c>
      <c r="AC71" s="61">
        <v>43682.780388576401</v>
      </c>
      <c r="AD71" s="61">
        <v>43683</v>
      </c>
      <c r="AE71" s="61">
        <v>43726</v>
      </c>
      <c r="AF71" s="61">
        <v>43747</v>
      </c>
      <c r="AG71" s="61">
        <v>43753</v>
      </c>
      <c r="AH71" s="61">
        <v>43754</v>
      </c>
      <c r="AI71" s="61"/>
      <c r="AJ71" s="61">
        <v>43790.445409606502</v>
      </c>
      <c r="AK71" s="61">
        <v>43790.4457484144</v>
      </c>
      <c r="AL71" s="61">
        <v>43794.439692824097</v>
      </c>
      <c r="AM71" s="61">
        <v>43790.610542627299</v>
      </c>
      <c r="AN71" s="61">
        <v>43794.446492974501</v>
      </c>
      <c r="AO71" s="61">
        <v>43797.686644409703</v>
      </c>
      <c r="AP71" s="61"/>
      <c r="AQ71" s="61">
        <v>43809</v>
      </c>
      <c r="AR71" s="57" t="s">
        <v>591</v>
      </c>
    </row>
    <row r="72" spans="1:44" s="19" customFormat="1" ht="41.1" hidden="1" customHeight="1" x14ac:dyDescent="0.2">
      <c r="A72" s="52" t="s">
        <v>232</v>
      </c>
      <c r="B72" s="52" t="s">
        <v>150</v>
      </c>
      <c r="C72" s="52" t="s">
        <v>313</v>
      </c>
      <c r="D72" s="53">
        <v>378</v>
      </c>
      <c r="E72" s="52" t="s">
        <v>592</v>
      </c>
      <c r="F72" s="52" t="s">
        <v>593</v>
      </c>
      <c r="G72" s="52" t="s">
        <v>594</v>
      </c>
      <c r="H72" s="52" t="s">
        <v>242</v>
      </c>
      <c r="I72" s="52" t="s">
        <v>251</v>
      </c>
      <c r="J72" s="52" t="s">
        <v>243</v>
      </c>
      <c r="K72" s="52" t="s">
        <v>317</v>
      </c>
      <c r="L72" s="54">
        <v>109093586.58</v>
      </c>
      <c r="M72" s="54">
        <v>109093586.58</v>
      </c>
      <c r="N72" s="55">
        <v>77</v>
      </c>
      <c r="O72" s="54">
        <v>109093586.58</v>
      </c>
      <c r="P72" s="55">
        <v>49</v>
      </c>
      <c r="Q72" s="54">
        <v>97942546.579999998</v>
      </c>
      <c r="R72" s="55">
        <v>51646292.729999997</v>
      </c>
      <c r="S72" s="55">
        <v>28</v>
      </c>
      <c r="T72" s="54">
        <v>11151040</v>
      </c>
      <c r="U72" s="55"/>
      <c r="V72" s="54"/>
      <c r="W72" s="55"/>
      <c r="X72" s="54"/>
      <c r="Y72" s="55">
        <v>48</v>
      </c>
      <c r="Z72" s="54">
        <v>90613885.939999998</v>
      </c>
      <c r="AA72" s="55">
        <v>43292340.840000004</v>
      </c>
      <c r="AB72" s="49">
        <v>43762</v>
      </c>
      <c r="AC72" s="49">
        <v>43762.655049687499</v>
      </c>
      <c r="AD72" s="49"/>
      <c r="AE72" s="49">
        <v>43777</v>
      </c>
      <c r="AF72" s="49"/>
      <c r="AG72" s="49">
        <v>43788</v>
      </c>
      <c r="AH72" s="49">
        <v>43790</v>
      </c>
      <c r="AI72" s="49">
        <v>43790.419366284703</v>
      </c>
      <c r="AJ72" s="49"/>
      <c r="AK72" s="49"/>
      <c r="AL72" s="49"/>
      <c r="AM72" s="49">
        <v>43802.395888425897</v>
      </c>
      <c r="AN72" s="49">
        <v>43844.406813229201</v>
      </c>
      <c r="AO72" s="49">
        <v>43826.454923842597</v>
      </c>
      <c r="AP72" s="49">
        <v>43854</v>
      </c>
      <c r="AQ72" s="49">
        <v>44026.577671330997</v>
      </c>
      <c r="AR72" s="52" t="s">
        <v>595</v>
      </c>
    </row>
    <row r="73" spans="1:44" s="19" customFormat="1" ht="41.1" hidden="1" customHeight="1" x14ac:dyDescent="0.2">
      <c r="A73" s="57" t="s">
        <v>232</v>
      </c>
      <c r="B73" s="57" t="s">
        <v>296</v>
      </c>
      <c r="C73" s="57" t="s">
        <v>313</v>
      </c>
      <c r="D73" s="58">
        <v>379</v>
      </c>
      <c r="E73" s="57" t="s">
        <v>596</v>
      </c>
      <c r="F73" s="57" t="s">
        <v>597</v>
      </c>
      <c r="G73" s="57" t="s">
        <v>598</v>
      </c>
      <c r="H73" s="57" t="s">
        <v>242</v>
      </c>
      <c r="I73" s="57" t="s">
        <v>251</v>
      </c>
      <c r="J73" s="57" t="s">
        <v>243</v>
      </c>
      <c r="K73" s="57" t="s">
        <v>19</v>
      </c>
      <c r="L73" s="59">
        <v>1650000</v>
      </c>
      <c r="M73" s="59">
        <v>1650000</v>
      </c>
      <c r="N73" s="60">
        <v>2</v>
      </c>
      <c r="O73" s="59">
        <v>1650000</v>
      </c>
      <c r="P73" s="60">
        <v>2</v>
      </c>
      <c r="Q73" s="59">
        <v>1650000</v>
      </c>
      <c r="R73" s="60">
        <v>1190265.1000000001</v>
      </c>
      <c r="S73" s="60"/>
      <c r="T73" s="59"/>
      <c r="U73" s="60"/>
      <c r="V73" s="59"/>
      <c r="W73" s="60"/>
      <c r="X73" s="59"/>
      <c r="Y73" s="60">
        <v>2</v>
      </c>
      <c r="Z73" s="59">
        <v>1650000</v>
      </c>
      <c r="AA73" s="60">
        <v>1650000</v>
      </c>
      <c r="AB73" s="61">
        <v>43707</v>
      </c>
      <c r="AC73" s="61">
        <v>43707.488308182903</v>
      </c>
      <c r="AD73" s="61"/>
      <c r="AE73" s="61">
        <v>43726</v>
      </c>
      <c r="AF73" s="61">
        <v>43735</v>
      </c>
      <c r="AG73" s="61">
        <v>43738</v>
      </c>
      <c r="AH73" s="61">
        <v>43739</v>
      </c>
      <c r="AI73" s="61"/>
      <c r="AJ73" s="61">
        <v>43766.421154976902</v>
      </c>
      <c r="AK73" s="61">
        <v>43766.422452696803</v>
      </c>
      <c r="AL73" s="61">
        <v>43782.4300937847</v>
      </c>
      <c r="AM73" s="61">
        <v>43784.399942164397</v>
      </c>
      <c r="AN73" s="61">
        <v>43784.416282372702</v>
      </c>
      <c r="AO73" s="61">
        <v>43804.624758761602</v>
      </c>
      <c r="AP73" s="61">
        <v>43818</v>
      </c>
      <c r="AQ73" s="61">
        <v>43818.533804629602</v>
      </c>
      <c r="AR73" s="57" t="s">
        <v>599</v>
      </c>
    </row>
    <row r="74" spans="1:44" s="19" customFormat="1" ht="73.5" hidden="1" customHeight="1" x14ac:dyDescent="0.2">
      <c r="A74" s="52" t="s">
        <v>232</v>
      </c>
      <c r="B74" s="52" t="s">
        <v>150</v>
      </c>
      <c r="C74" s="52" t="s">
        <v>313</v>
      </c>
      <c r="D74" s="53">
        <v>380</v>
      </c>
      <c r="E74" s="52" t="s">
        <v>600</v>
      </c>
      <c r="F74" s="52" t="s">
        <v>601</v>
      </c>
      <c r="G74" s="50" t="s">
        <v>602</v>
      </c>
      <c r="H74" s="52" t="s">
        <v>242</v>
      </c>
      <c r="I74" s="52" t="s">
        <v>291</v>
      </c>
      <c r="J74" s="52" t="s">
        <v>243</v>
      </c>
      <c r="K74" s="52" t="s">
        <v>317</v>
      </c>
      <c r="L74" s="54">
        <v>310500</v>
      </c>
      <c r="M74" s="54">
        <v>310500</v>
      </c>
      <c r="N74" s="55">
        <v>1</v>
      </c>
      <c r="O74" s="54">
        <v>310500</v>
      </c>
      <c r="P74" s="55">
        <v>1</v>
      </c>
      <c r="Q74" s="54">
        <v>310500</v>
      </c>
      <c r="R74" s="55">
        <v>309988.34999999998</v>
      </c>
      <c r="S74" s="55"/>
      <c r="T74" s="54"/>
      <c r="U74" s="55"/>
      <c r="V74" s="54"/>
      <c r="W74" s="55"/>
      <c r="X74" s="54"/>
      <c r="Y74" s="55">
        <v>1</v>
      </c>
      <c r="Z74" s="54">
        <v>310500</v>
      </c>
      <c r="AA74" s="55">
        <v>371979</v>
      </c>
      <c r="AB74" s="49">
        <v>43720</v>
      </c>
      <c r="AC74" s="49">
        <v>43720.515317361103</v>
      </c>
      <c r="AD74" s="49">
        <v>43724</v>
      </c>
      <c r="AE74" s="49">
        <v>43731</v>
      </c>
      <c r="AF74" s="49">
        <v>43731</v>
      </c>
      <c r="AG74" s="49">
        <v>43738</v>
      </c>
      <c r="AH74" s="49">
        <v>43739</v>
      </c>
      <c r="AI74" s="49"/>
      <c r="AJ74" s="49"/>
      <c r="AK74" s="49"/>
      <c r="AL74" s="49"/>
      <c r="AM74" s="49"/>
      <c r="AN74" s="49"/>
      <c r="AO74" s="49">
        <v>43745.3922143866</v>
      </c>
      <c r="AP74" s="49">
        <v>43755</v>
      </c>
      <c r="AQ74" s="49">
        <v>43755.501787233799</v>
      </c>
      <c r="AR74" s="52" t="s">
        <v>603</v>
      </c>
    </row>
    <row r="75" spans="1:44" s="19" customFormat="1" ht="62.85" hidden="1" customHeight="1" x14ac:dyDescent="0.2">
      <c r="A75" s="57" t="s">
        <v>232</v>
      </c>
      <c r="B75" s="57" t="s">
        <v>150</v>
      </c>
      <c r="C75" s="57" t="s">
        <v>313</v>
      </c>
      <c r="D75" s="58">
        <v>381</v>
      </c>
      <c r="E75" s="57" t="s">
        <v>604</v>
      </c>
      <c r="F75" s="57" t="s">
        <v>605</v>
      </c>
      <c r="G75" s="63" t="s">
        <v>606</v>
      </c>
      <c r="H75" s="57" t="s">
        <v>242</v>
      </c>
      <c r="I75" s="57" t="s">
        <v>251</v>
      </c>
      <c r="J75" s="57" t="s">
        <v>243</v>
      </c>
      <c r="K75" s="57" t="s">
        <v>317</v>
      </c>
      <c r="L75" s="59">
        <v>800640</v>
      </c>
      <c r="M75" s="59">
        <v>800640</v>
      </c>
      <c r="N75" s="60">
        <v>2</v>
      </c>
      <c r="O75" s="59">
        <v>800640</v>
      </c>
      <c r="P75" s="60">
        <v>2</v>
      </c>
      <c r="Q75" s="59">
        <v>800640</v>
      </c>
      <c r="R75" s="60">
        <v>727512.11</v>
      </c>
      <c r="S75" s="60"/>
      <c r="T75" s="59"/>
      <c r="U75" s="60"/>
      <c r="V75" s="59"/>
      <c r="W75" s="60"/>
      <c r="X75" s="59"/>
      <c r="Y75" s="60">
        <v>2</v>
      </c>
      <c r="Z75" s="59">
        <v>800640</v>
      </c>
      <c r="AA75" s="60">
        <v>727512.11</v>
      </c>
      <c r="AB75" s="61">
        <v>43720</v>
      </c>
      <c r="AC75" s="61">
        <v>43720.587114699098</v>
      </c>
      <c r="AD75" s="61"/>
      <c r="AE75" s="61">
        <v>43734</v>
      </c>
      <c r="AF75" s="61">
        <v>43738</v>
      </c>
      <c r="AG75" s="61">
        <v>43745</v>
      </c>
      <c r="AH75" s="61">
        <v>43746</v>
      </c>
      <c r="AI75" s="61"/>
      <c r="AJ75" s="61"/>
      <c r="AK75" s="61"/>
      <c r="AL75" s="61"/>
      <c r="AM75" s="61"/>
      <c r="AN75" s="61"/>
      <c r="AO75" s="61">
        <v>43762.386879513899</v>
      </c>
      <c r="AP75" s="61">
        <v>43781</v>
      </c>
      <c r="AQ75" s="61">
        <v>43782.451503472199</v>
      </c>
      <c r="AR75" s="57" t="s">
        <v>607</v>
      </c>
    </row>
    <row r="76" spans="1:44" s="19" customFormat="1" ht="62.85" hidden="1" customHeight="1" x14ac:dyDescent="0.2">
      <c r="A76" s="52" t="s">
        <v>232</v>
      </c>
      <c r="B76" s="52" t="s">
        <v>233</v>
      </c>
      <c r="C76" s="52" t="s">
        <v>313</v>
      </c>
      <c r="D76" s="53">
        <v>382</v>
      </c>
      <c r="E76" s="52" t="s">
        <v>608</v>
      </c>
      <c r="F76" s="52" t="s">
        <v>609</v>
      </c>
      <c r="G76" s="52" t="s">
        <v>610</v>
      </c>
      <c r="H76" s="52" t="s">
        <v>236</v>
      </c>
      <c r="I76" s="52" t="s">
        <v>237</v>
      </c>
      <c r="J76" s="52" t="s">
        <v>243</v>
      </c>
      <c r="K76" s="52" t="s">
        <v>359</v>
      </c>
      <c r="L76" s="54">
        <v>480</v>
      </c>
      <c r="M76" s="54">
        <v>480</v>
      </c>
      <c r="N76" s="55">
        <v>1</v>
      </c>
      <c r="O76" s="54">
        <v>480</v>
      </c>
      <c r="P76" s="55">
        <v>1</v>
      </c>
      <c r="Q76" s="54">
        <v>480</v>
      </c>
      <c r="R76" s="55">
        <v>1531.89</v>
      </c>
      <c r="S76" s="55"/>
      <c r="T76" s="54"/>
      <c r="U76" s="55"/>
      <c r="V76" s="54"/>
      <c r="W76" s="55"/>
      <c r="X76" s="54"/>
      <c r="Y76" s="55"/>
      <c r="Z76" s="54"/>
      <c r="AA76" s="55"/>
      <c r="AB76" s="49">
        <v>43761</v>
      </c>
      <c r="AC76" s="49">
        <v>43761.670591701397</v>
      </c>
      <c r="AD76" s="49">
        <v>43762</v>
      </c>
      <c r="AE76" s="49">
        <v>43780</v>
      </c>
      <c r="AF76" s="49">
        <v>43805</v>
      </c>
      <c r="AG76" s="49">
        <v>43811</v>
      </c>
      <c r="AH76" s="49">
        <v>43815</v>
      </c>
      <c r="AI76" s="49">
        <v>43815.4188327546</v>
      </c>
      <c r="AJ76" s="49">
        <v>43857.628290624998</v>
      </c>
      <c r="AK76" s="49">
        <v>43857.628479594903</v>
      </c>
      <c r="AL76" s="49">
        <v>43908.482275231501</v>
      </c>
      <c r="AM76" s="49">
        <v>43910.418068483799</v>
      </c>
      <c r="AN76" s="49">
        <v>43910.446383796298</v>
      </c>
      <c r="AO76" s="49">
        <v>43930.549605671302</v>
      </c>
      <c r="AP76" s="49"/>
      <c r="AQ76" s="49">
        <v>44043</v>
      </c>
      <c r="AR76" s="52" t="s">
        <v>611</v>
      </c>
    </row>
    <row r="77" spans="1:44" s="19" customFormat="1" ht="41.1" hidden="1" customHeight="1" x14ac:dyDescent="0.2">
      <c r="A77" s="57" t="s">
        <v>232</v>
      </c>
      <c r="B77" s="57" t="s">
        <v>296</v>
      </c>
      <c r="C77" s="57" t="s">
        <v>313</v>
      </c>
      <c r="D77" s="58">
        <v>383</v>
      </c>
      <c r="E77" s="57" t="s">
        <v>612</v>
      </c>
      <c r="F77" s="57" t="s">
        <v>613</v>
      </c>
      <c r="G77" s="57" t="s">
        <v>614</v>
      </c>
      <c r="H77" s="57" t="s">
        <v>236</v>
      </c>
      <c r="I77" s="57" t="s">
        <v>237</v>
      </c>
      <c r="J77" s="57" t="s">
        <v>243</v>
      </c>
      <c r="K77" s="57" t="s">
        <v>359</v>
      </c>
      <c r="L77" s="59">
        <v>886551</v>
      </c>
      <c r="M77" s="59">
        <v>886551</v>
      </c>
      <c r="N77" s="60">
        <v>3</v>
      </c>
      <c r="O77" s="59">
        <v>886551</v>
      </c>
      <c r="P77" s="60">
        <v>2</v>
      </c>
      <c r="Q77" s="59">
        <v>591572</v>
      </c>
      <c r="R77" s="60">
        <v>478500</v>
      </c>
      <c r="S77" s="60">
        <v>1</v>
      </c>
      <c r="T77" s="59">
        <v>294979</v>
      </c>
      <c r="U77" s="60"/>
      <c r="V77" s="59"/>
      <c r="W77" s="60"/>
      <c r="X77" s="59"/>
      <c r="Y77" s="60"/>
      <c r="Z77" s="59"/>
      <c r="AA77" s="60"/>
      <c r="AB77" s="61">
        <v>43763</v>
      </c>
      <c r="AC77" s="61">
        <v>43763.549089930602</v>
      </c>
      <c r="AD77" s="61">
        <v>43763</v>
      </c>
      <c r="AE77" s="61">
        <v>43789</v>
      </c>
      <c r="AF77" s="61"/>
      <c r="AG77" s="61">
        <v>43817</v>
      </c>
      <c r="AH77" s="61">
        <v>43818</v>
      </c>
      <c r="AI77" s="61">
        <v>43818.397930590298</v>
      </c>
      <c r="AJ77" s="61">
        <v>43867.434494444402</v>
      </c>
      <c r="AK77" s="61">
        <v>43867.435247534697</v>
      </c>
      <c r="AL77" s="61">
        <v>43874.446515972202</v>
      </c>
      <c r="AM77" s="61">
        <v>43874.449705590298</v>
      </c>
      <c r="AN77" s="61">
        <v>43874.453753900503</v>
      </c>
      <c r="AO77" s="61">
        <v>43900.336056053202</v>
      </c>
      <c r="AP77" s="61"/>
      <c r="AQ77" s="61">
        <v>43900.348859062498</v>
      </c>
      <c r="AR77" s="57" t="s">
        <v>615</v>
      </c>
    </row>
    <row r="78" spans="1:44" s="19" customFormat="1" ht="41.1" hidden="1" customHeight="1" x14ac:dyDescent="0.2">
      <c r="A78" s="52" t="s">
        <v>232</v>
      </c>
      <c r="B78" s="52" t="s">
        <v>233</v>
      </c>
      <c r="C78" s="52" t="s">
        <v>313</v>
      </c>
      <c r="D78" s="53">
        <v>384</v>
      </c>
      <c r="E78" s="52" t="s">
        <v>616</v>
      </c>
      <c r="F78" s="52" t="s">
        <v>616</v>
      </c>
      <c r="G78" s="52" t="s">
        <v>617</v>
      </c>
      <c r="H78" s="52" t="s">
        <v>242</v>
      </c>
      <c r="I78" s="52" t="s">
        <v>237</v>
      </c>
      <c r="J78" s="52" t="s">
        <v>243</v>
      </c>
      <c r="K78" s="52" t="s">
        <v>31</v>
      </c>
      <c r="L78" s="54">
        <v>14202000</v>
      </c>
      <c r="M78" s="54">
        <v>13255200</v>
      </c>
      <c r="N78" s="55">
        <v>3</v>
      </c>
      <c r="O78" s="54">
        <v>13255200</v>
      </c>
      <c r="P78" s="55">
        <v>3</v>
      </c>
      <c r="Q78" s="54">
        <v>13255200</v>
      </c>
      <c r="R78" s="55">
        <v>9180640</v>
      </c>
      <c r="S78" s="55"/>
      <c r="T78" s="54"/>
      <c r="U78" s="55"/>
      <c r="V78" s="54"/>
      <c r="W78" s="55"/>
      <c r="X78" s="54"/>
      <c r="Y78" s="55">
        <v>3</v>
      </c>
      <c r="Z78" s="54">
        <v>13255200</v>
      </c>
      <c r="AA78" s="55">
        <v>9686880</v>
      </c>
      <c r="AB78" s="49">
        <v>43817</v>
      </c>
      <c r="AC78" s="49">
        <v>43817.705822071803</v>
      </c>
      <c r="AD78" s="49">
        <v>43817</v>
      </c>
      <c r="AE78" s="49">
        <v>43864</v>
      </c>
      <c r="AF78" s="49"/>
      <c r="AG78" s="49">
        <v>43908</v>
      </c>
      <c r="AH78" s="49">
        <v>43910</v>
      </c>
      <c r="AI78" s="49">
        <v>43910.418626076404</v>
      </c>
      <c r="AJ78" s="49">
        <v>43938.397320567099</v>
      </c>
      <c r="AK78" s="49">
        <v>43938.397957835703</v>
      </c>
      <c r="AL78" s="49">
        <v>43956.6570907407</v>
      </c>
      <c r="AM78" s="49">
        <v>43969.506077777798</v>
      </c>
      <c r="AN78" s="49">
        <v>43969.521383645799</v>
      </c>
      <c r="AO78" s="49">
        <v>43985.510884803203</v>
      </c>
      <c r="AP78" s="49">
        <v>44090.380555555603</v>
      </c>
      <c r="AQ78" s="49">
        <v>44090.417460300901</v>
      </c>
      <c r="AR78" s="52" t="s">
        <v>618</v>
      </c>
    </row>
    <row r="79" spans="1:44" s="19" customFormat="1" ht="52.35" hidden="1" customHeight="1" x14ac:dyDescent="0.2">
      <c r="A79" s="57" t="s">
        <v>232</v>
      </c>
      <c r="B79" s="57" t="s">
        <v>233</v>
      </c>
      <c r="C79" s="57" t="s">
        <v>313</v>
      </c>
      <c r="D79" s="58">
        <v>385</v>
      </c>
      <c r="E79" s="57" t="s">
        <v>619</v>
      </c>
      <c r="F79" s="57" t="s">
        <v>620</v>
      </c>
      <c r="G79" s="57" t="s">
        <v>621</v>
      </c>
      <c r="H79" s="57" t="s">
        <v>236</v>
      </c>
      <c r="I79" s="57" t="s">
        <v>237</v>
      </c>
      <c r="J79" s="57" t="s">
        <v>243</v>
      </c>
      <c r="K79" s="57" t="s">
        <v>359</v>
      </c>
      <c r="L79" s="59">
        <v>280000</v>
      </c>
      <c r="M79" s="59">
        <v>280000</v>
      </c>
      <c r="N79" s="60">
        <v>1</v>
      </c>
      <c r="O79" s="59">
        <v>280000</v>
      </c>
      <c r="P79" s="60">
        <v>1</v>
      </c>
      <c r="Q79" s="59">
        <v>280000</v>
      </c>
      <c r="R79" s="60">
        <v>234640</v>
      </c>
      <c r="S79" s="60"/>
      <c r="T79" s="59"/>
      <c r="U79" s="60"/>
      <c r="V79" s="59"/>
      <c r="W79" s="60"/>
      <c r="X79" s="59"/>
      <c r="Y79" s="60"/>
      <c r="Z79" s="59"/>
      <c r="AA79" s="60"/>
      <c r="AB79" s="61">
        <v>43766</v>
      </c>
      <c r="AC79" s="61">
        <v>43767.744954085603</v>
      </c>
      <c r="AD79" s="61">
        <v>43769</v>
      </c>
      <c r="AE79" s="61">
        <v>43796</v>
      </c>
      <c r="AF79" s="61">
        <v>43810</v>
      </c>
      <c r="AG79" s="61">
        <v>43817</v>
      </c>
      <c r="AH79" s="61">
        <v>43819</v>
      </c>
      <c r="AI79" s="61">
        <v>43819.417433333299</v>
      </c>
      <c r="AJ79" s="61">
        <v>43937.420886076397</v>
      </c>
      <c r="AK79" s="61">
        <v>43937.421215046299</v>
      </c>
      <c r="AL79" s="61">
        <v>43966.559290972204</v>
      </c>
      <c r="AM79" s="61">
        <v>43973.441139849499</v>
      </c>
      <c r="AN79" s="61">
        <v>43973.445251817102</v>
      </c>
      <c r="AO79" s="61">
        <v>43990.554380636597</v>
      </c>
      <c r="AP79" s="61"/>
      <c r="AQ79" s="61">
        <v>43990.554380636597</v>
      </c>
      <c r="AR79" s="57" t="s">
        <v>622</v>
      </c>
    </row>
    <row r="80" spans="1:44" s="19" customFormat="1" ht="41.1" hidden="1" customHeight="1" x14ac:dyDescent="0.2">
      <c r="A80" s="52" t="s">
        <v>232</v>
      </c>
      <c r="B80" s="52" t="s">
        <v>296</v>
      </c>
      <c r="C80" s="52" t="s">
        <v>313</v>
      </c>
      <c r="D80" s="53">
        <v>387</v>
      </c>
      <c r="E80" s="52" t="s">
        <v>623</v>
      </c>
      <c r="F80" s="52" t="s">
        <v>624</v>
      </c>
      <c r="G80" s="52" t="s">
        <v>625</v>
      </c>
      <c r="H80" s="52" t="s">
        <v>242</v>
      </c>
      <c r="I80" s="52" t="s">
        <v>251</v>
      </c>
      <c r="J80" s="52" t="s">
        <v>243</v>
      </c>
      <c r="K80" s="52" t="s">
        <v>34</v>
      </c>
      <c r="L80" s="54">
        <v>4749700</v>
      </c>
      <c r="M80" s="54">
        <v>4749700</v>
      </c>
      <c r="N80" s="55">
        <v>2</v>
      </c>
      <c r="O80" s="54">
        <v>4749700</v>
      </c>
      <c r="P80" s="55">
        <v>2</v>
      </c>
      <c r="Q80" s="54">
        <v>4749700</v>
      </c>
      <c r="R80" s="55">
        <v>3333956.67</v>
      </c>
      <c r="S80" s="55"/>
      <c r="T80" s="54"/>
      <c r="U80" s="55"/>
      <c r="V80" s="54"/>
      <c r="W80" s="55"/>
      <c r="X80" s="54"/>
      <c r="Y80" s="55">
        <v>2</v>
      </c>
      <c r="Z80" s="54">
        <v>4749700</v>
      </c>
      <c r="AA80" s="55">
        <v>4000748</v>
      </c>
      <c r="AB80" s="49">
        <v>43784</v>
      </c>
      <c r="AC80" s="49">
        <v>43784.636680092597</v>
      </c>
      <c r="AD80" s="49"/>
      <c r="AE80" s="49">
        <v>43838</v>
      </c>
      <c r="AF80" s="49">
        <v>43848</v>
      </c>
      <c r="AG80" s="49">
        <v>43854</v>
      </c>
      <c r="AH80" s="49">
        <v>43858</v>
      </c>
      <c r="AI80" s="49">
        <v>43858.419006099502</v>
      </c>
      <c r="AJ80" s="49">
        <v>43882.413743286997</v>
      </c>
      <c r="AK80" s="49">
        <v>43882.414000463003</v>
      </c>
      <c r="AL80" s="49">
        <v>44040.487856330998</v>
      </c>
      <c r="AM80" s="49">
        <v>44040.501292094901</v>
      </c>
      <c r="AN80" s="49">
        <v>44040.527024884301</v>
      </c>
      <c r="AO80" s="49">
        <v>44043.476566550897</v>
      </c>
      <c r="AP80" s="49">
        <v>44126</v>
      </c>
      <c r="AQ80" s="49">
        <v>44126.5306472222</v>
      </c>
      <c r="AR80" s="52" t="s">
        <v>626</v>
      </c>
    </row>
    <row r="81" spans="1:44" s="19" customFormat="1" ht="41.1" hidden="1" customHeight="1" x14ac:dyDescent="0.2">
      <c r="A81" s="57" t="s">
        <v>232</v>
      </c>
      <c r="B81" s="57" t="s">
        <v>233</v>
      </c>
      <c r="C81" s="57" t="s">
        <v>313</v>
      </c>
      <c r="D81" s="58">
        <v>388</v>
      </c>
      <c r="E81" s="57" t="s">
        <v>627</v>
      </c>
      <c r="F81" s="57" t="s">
        <v>627</v>
      </c>
      <c r="G81" s="57" t="s">
        <v>628</v>
      </c>
      <c r="H81" s="57" t="s">
        <v>236</v>
      </c>
      <c r="I81" s="57" t="s">
        <v>237</v>
      </c>
      <c r="J81" s="57" t="s">
        <v>247</v>
      </c>
      <c r="K81" s="57" t="s">
        <v>24</v>
      </c>
      <c r="L81" s="59">
        <v>1200000</v>
      </c>
      <c r="M81" s="59">
        <v>1200000</v>
      </c>
      <c r="N81" s="60">
        <v>1</v>
      </c>
      <c r="O81" s="59">
        <v>1200000</v>
      </c>
      <c r="P81" s="60"/>
      <c r="Q81" s="59"/>
      <c r="R81" s="60"/>
      <c r="S81" s="60">
        <v>1</v>
      </c>
      <c r="T81" s="59">
        <v>1200000</v>
      </c>
      <c r="U81" s="60"/>
      <c r="V81" s="59"/>
      <c r="W81" s="60"/>
      <c r="X81" s="59"/>
      <c r="Y81" s="60"/>
      <c r="Z81" s="59"/>
      <c r="AA81" s="60"/>
      <c r="AB81" s="61">
        <v>43769</v>
      </c>
      <c r="AC81" s="61">
        <v>43769.671322835697</v>
      </c>
      <c r="AD81" s="61">
        <v>43769</v>
      </c>
      <c r="AE81" s="61">
        <v>43803</v>
      </c>
      <c r="AF81" s="61">
        <v>43809</v>
      </c>
      <c r="AG81" s="61">
        <v>43815</v>
      </c>
      <c r="AH81" s="61">
        <v>43817</v>
      </c>
      <c r="AI81" s="61"/>
      <c r="AJ81" s="61"/>
      <c r="AK81" s="61"/>
      <c r="AL81" s="61"/>
      <c r="AM81" s="61"/>
      <c r="AN81" s="61"/>
      <c r="AO81" s="61"/>
      <c r="AP81" s="61"/>
      <c r="AQ81" s="61">
        <v>43818.087616088</v>
      </c>
      <c r="AR81" s="57" t="s">
        <v>629</v>
      </c>
    </row>
    <row r="82" spans="1:44" s="19" customFormat="1" ht="73.5" hidden="1" customHeight="1" x14ac:dyDescent="0.2">
      <c r="A82" s="52" t="s">
        <v>232</v>
      </c>
      <c r="B82" s="52" t="s">
        <v>248</v>
      </c>
      <c r="C82" s="52" t="s">
        <v>313</v>
      </c>
      <c r="D82" s="53">
        <v>389</v>
      </c>
      <c r="E82" s="52" t="s">
        <v>630</v>
      </c>
      <c r="F82" s="52" t="s">
        <v>631</v>
      </c>
      <c r="G82" s="52" t="s">
        <v>632</v>
      </c>
      <c r="H82" s="52" t="s">
        <v>242</v>
      </c>
      <c r="I82" s="52" t="s">
        <v>237</v>
      </c>
      <c r="J82" s="52" t="s">
        <v>243</v>
      </c>
      <c r="K82" s="52" t="s">
        <v>17</v>
      </c>
      <c r="L82" s="54">
        <v>2182000</v>
      </c>
      <c r="M82" s="54">
        <v>2182000</v>
      </c>
      <c r="N82" s="55">
        <v>1</v>
      </c>
      <c r="O82" s="54">
        <v>2182000</v>
      </c>
      <c r="P82" s="55">
        <v>1</v>
      </c>
      <c r="Q82" s="54">
        <v>2182000</v>
      </c>
      <c r="R82" s="55">
        <v>1443800</v>
      </c>
      <c r="S82" s="55"/>
      <c r="T82" s="54"/>
      <c r="U82" s="55"/>
      <c r="V82" s="54"/>
      <c r="W82" s="55"/>
      <c r="X82" s="54"/>
      <c r="Y82" s="55">
        <v>1</v>
      </c>
      <c r="Z82" s="54">
        <v>2182000</v>
      </c>
      <c r="AA82" s="55">
        <v>1443800</v>
      </c>
      <c r="AB82" s="49">
        <v>43777</v>
      </c>
      <c r="AC82" s="49">
        <v>43777.674047419001</v>
      </c>
      <c r="AD82" s="49">
        <v>43777</v>
      </c>
      <c r="AE82" s="49">
        <v>43802</v>
      </c>
      <c r="AF82" s="49">
        <v>43809</v>
      </c>
      <c r="AG82" s="49">
        <v>43816</v>
      </c>
      <c r="AH82" s="49">
        <v>43818</v>
      </c>
      <c r="AI82" s="49">
        <v>43818.429689618097</v>
      </c>
      <c r="AJ82" s="49"/>
      <c r="AK82" s="49"/>
      <c r="AL82" s="49"/>
      <c r="AM82" s="49">
        <v>43844.443823993097</v>
      </c>
      <c r="AN82" s="49">
        <v>43852.404929050899</v>
      </c>
      <c r="AO82" s="49">
        <v>43865.613480752298</v>
      </c>
      <c r="AP82" s="49">
        <v>43948.427083333299</v>
      </c>
      <c r="AQ82" s="49">
        <v>43930.509071759298</v>
      </c>
      <c r="AR82" s="52" t="s">
        <v>633</v>
      </c>
    </row>
    <row r="83" spans="1:44" s="19" customFormat="1" ht="52.35" hidden="1" customHeight="1" x14ac:dyDescent="0.2">
      <c r="A83" s="57" t="s">
        <v>232</v>
      </c>
      <c r="B83" s="57" t="s">
        <v>150</v>
      </c>
      <c r="C83" s="57" t="s">
        <v>313</v>
      </c>
      <c r="D83" s="58">
        <v>390</v>
      </c>
      <c r="E83" s="57" t="s">
        <v>634</v>
      </c>
      <c r="F83" s="57" t="s">
        <v>635</v>
      </c>
      <c r="G83" s="57" t="s">
        <v>636</v>
      </c>
      <c r="H83" s="57" t="s">
        <v>242</v>
      </c>
      <c r="I83" s="57" t="s">
        <v>251</v>
      </c>
      <c r="J83" s="57" t="s">
        <v>243</v>
      </c>
      <c r="K83" s="57" t="s">
        <v>317</v>
      </c>
      <c r="L83" s="59">
        <v>33984000</v>
      </c>
      <c r="M83" s="59">
        <v>33984000</v>
      </c>
      <c r="N83" s="60">
        <v>1</v>
      </c>
      <c r="O83" s="59">
        <v>33984000</v>
      </c>
      <c r="P83" s="60">
        <v>1</v>
      </c>
      <c r="Q83" s="59">
        <v>33984000</v>
      </c>
      <c r="R83" s="60">
        <v>29260800</v>
      </c>
      <c r="S83" s="60"/>
      <c r="T83" s="59"/>
      <c r="U83" s="60"/>
      <c r="V83" s="59"/>
      <c r="W83" s="60"/>
      <c r="X83" s="59"/>
      <c r="Y83" s="60">
        <v>1</v>
      </c>
      <c r="Z83" s="59">
        <v>33984000</v>
      </c>
      <c r="AA83" s="60">
        <v>101952000</v>
      </c>
      <c r="AB83" s="61">
        <v>43769</v>
      </c>
      <c r="AC83" s="61">
        <v>43773.644751041698</v>
      </c>
      <c r="AD83" s="61"/>
      <c r="AE83" s="61">
        <v>43777</v>
      </c>
      <c r="AF83" s="61"/>
      <c r="AG83" s="61">
        <v>43787</v>
      </c>
      <c r="AH83" s="61">
        <v>43789</v>
      </c>
      <c r="AI83" s="61">
        <v>43789.397144444403</v>
      </c>
      <c r="AJ83" s="61"/>
      <c r="AK83" s="61"/>
      <c r="AL83" s="61"/>
      <c r="AM83" s="61">
        <v>43794.610714548602</v>
      </c>
      <c r="AN83" s="61">
        <v>43794.619900382</v>
      </c>
      <c r="AO83" s="61">
        <v>43798.443563275498</v>
      </c>
      <c r="AP83" s="61">
        <v>43838</v>
      </c>
      <c r="AQ83" s="61">
        <v>43843.674883877298</v>
      </c>
      <c r="AR83" s="57" t="s">
        <v>637</v>
      </c>
    </row>
    <row r="84" spans="1:44" s="19" customFormat="1" ht="52.35" hidden="1" customHeight="1" x14ac:dyDescent="0.2">
      <c r="A84" s="52" t="s">
        <v>232</v>
      </c>
      <c r="B84" s="52" t="s">
        <v>233</v>
      </c>
      <c r="C84" s="52" t="s">
        <v>313</v>
      </c>
      <c r="D84" s="53">
        <v>392</v>
      </c>
      <c r="E84" s="52" t="s">
        <v>638</v>
      </c>
      <c r="F84" s="52" t="s">
        <v>639</v>
      </c>
      <c r="G84" s="52" t="s">
        <v>640</v>
      </c>
      <c r="H84" s="52" t="s">
        <v>242</v>
      </c>
      <c r="I84" s="52" t="s">
        <v>291</v>
      </c>
      <c r="J84" s="52" t="s">
        <v>243</v>
      </c>
      <c r="K84" s="52" t="s">
        <v>24</v>
      </c>
      <c r="L84" s="54">
        <v>76412786.790000007</v>
      </c>
      <c r="M84" s="54">
        <v>76412786.790000007</v>
      </c>
      <c r="N84" s="55">
        <v>18</v>
      </c>
      <c r="O84" s="54">
        <v>76412786.790000007</v>
      </c>
      <c r="P84" s="55">
        <v>18</v>
      </c>
      <c r="Q84" s="54">
        <v>76412786.790000007</v>
      </c>
      <c r="R84" s="55">
        <v>74818849.579999998</v>
      </c>
      <c r="S84" s="55"/>
      <c r="T84" s="54"/>
      <c r="U84" s="55"/>
      <c r="V84" s="54"/>
      <c r="W84" s="55"/>
      <c r="X84" s="54"/>
      <c r="Y84" s="55">
        <v>18</v>
      </c>
      <c r="Z84" s="54">
        <v>76412786.790000007</v>
      </c>
      <c r="AA84" s="55">
        <v>585000</v>
      </c>
      <c r="AB84" s="49">
        <v>43808</v>
      </c>
      <c r="AC84" s="49">
        <v>43810.709960034699</v>
      </c>
      <c r="AD84" s="49">
        <v>43810</v>
      </c>
      <c r="AE84" s="49">
        <v>43812</v>
      </c>
      <c r="AF84" s="49"/>
      <c r="AG84" s="49">
        <v>43817</v>
      </c>
      <c r="AH84" s="49">
        <v>43818</v>
      </c>
      <c r="AI84" s="49">
        <v>43818.466931249997</v>
      </c>
      <c r="AJ84" s="49"/>
      <c r="AK84" s="49"/>
      <c r="AL84" s="49"/>
      <c r="AM84" s="49">
        <v>43818.472819791699</v>
      </c>
      <c r="AN84" s="49">
        <v>43839.507301817102</v>
      </c>
      <c r="AO84" s="49">
        <v>43839.5140475347</v>
      </c>
      <c r="AP84" s="49">
        <v>43847</v>
      </c>
      <c r="AQ84" s="49">
        <v>43844.287441400498</v>
      </c>
      <c r="AR84" s="52" t="s">
        <v>641</v>
      </c>
    </row>
    <row r="85" spans="1:44" s="19" customFormat="1" ht="41.1" hidden="1" customHeight="1" x14ac:dyDescent="0.2">
      <c r="A85" s="57" t="s">
        <v>232</v>
      </c>
      <c r="B85" s="57" t="s">
        <v>150</v>
      </c>
      <c r="C85" s="57" t="s">
        <v>334</v>
      </c>
      <c r="D85" s="58">
        <v>393</v>
      </c>
      <c r="E85" s="57" t="s">
        <v>642</v>
      </c>
      <c r="F85" s="57" t="s">
        <v>643</v>
      </c>
      <c r="G85" s="57" t="s">
        <v>643</v>
      </c>
      <c r="H85" s="57" t="s">
        <v>242</v>
      </c>
      <c r="I85" s="57" t="s">
        <v>251</v>
      </c>
      <c r="J85" s="57" t="s">
        <v>243</v>
      </c>
      <c r="K85" s="57" t="s">
        <v>317</v>
      </c>
      <c r="L85" s="59">
        <v>29709305.800000001</v>
      </c>
      <c r="M85" s="59">
        <v>29709305.800000001</v>
      </c>
      <c r="N85" s="60">
        <v>63</v>
      </c>
      <c r="O85" s="59">
        <v>29709305.800000001</v>
      </c>
      <c r="P85" s="60">
        <v>47</v>
      </c>
      <c r="Q85" s="59">
        <v>20465756.620000001</v>
      </c>
      <c r="R85" s="60">
        <v>19341616.210000001</v>
      </c>
      <c r="S85" s="60">
        <v>16</v>
      </c>
      <c r="T85" s="59">
        <v>9243549.1799999997</v>
      </c>
      <c r="U85" s="60"/>
      <c r="V85" s="59"/>
      <c r="W85" s="60"/>
      <c r="X85" s="59"/>
      <c r="Y85" s="60">
        <v>47</v>
      </c>
      <c r="Z85" s="59">
        <v>20465756.620000001</v>
      </c>
      <c r="AA85" s="60">
        <v>11760408.1</v>
      </c>
      <c r="AB85" s="61">
        <v>43963</v>
      </c>
      <c r="AC85" s="61">
        <v>43963.777916400497</v>
      </c>
      <c r="AD85" s="61"/>
      <c r="AE85" s="61">
        <v>43979</v>
      </c>
      <c r="AF85" s="61">
        <v>43985</v>
      </c>
      <c r="AG85" s="61">
        <v>43991</v>
      </c>
      <c r="AH85" s="61">
        <v>43993</v>
      </c>
      <c r="AI85" s="61">
        <v>43993.431999305598</v>
      </c>
      <c r="AJ85" s="61"/>
      <c r="AK85" s="61">
        <v>44012.411020983804</v>
      </c>
      <c r="AL85" s="61"/>
      <c r="AM85" s="61">
        <v>43999.515251307901</v>
      </c>
      <c r="AN85" s="61">
        <v>43999.5480543171</v>
      </c>
      <c r="AO85" s="61">
        <v>44018.427173726901</v>
      </c>
      <c r="AP85" s="61">
        <v>44042.502083333296</v>
      </c>
      <c r="AQ85" s="61">
        <v>44075.456285034699</v>
      </c>
      <c r="AR85" s="57" t="s">
        <v>644</v>
      </c>
    </row>
    <row r="86" spans="1:44" s="19" customFormat="1" ht="41.1" hidden="1" customHeight="1" x14ac:dyDescent="0.2">
      <c r="A86" s="52" t="s">
        <v>232</v>
      </c>
      <c r="B86" s="52" t="s">
        <v>296</v>
      </c>
      <c r="C86" s="52" t="s">
        <v>313</v>
      </c>
      <c r="D86" s="53">
        <v>394</v>
      </c>
      <c r="E86" s="52" t="s">
        <v>645</v>
      </c>
      <c r="F86" s="52" t="s">
        <v>646</v>
      </c>
      <c r="G86" s="52" t="s">
        <v>647</v>
      </c>
      <c r="H86" s="52" t="s">
        <v>242</v>
      </c>
      <c r="I86" s="52" t="s">
        <v>251</v>
      </c>
      <c r="J86" s="52" t="s">
        <v>243</v>
      </c>
      <c r="K86" s="52" t="s">
        <v>34</v>
      </c>
      <c r="L86" s="54">
        <v>9965500</v>
      </c>
      <c r="M86" s="54">
        <v>9965500</v>
      </c>
      <c r="N86" s="55">
        <v>3</v>
      </c>
      <c r="O86" s="54">
        <v>9965500</v>
      </c>
      <c r="P86" s="55">
        <v>3</v>
      </c>
      <c r="Q86" s="54">
        <v>9965500</v>
      </c>
      <c r="R86" s="55">
        <v>7673379.4199999999</v>
      </c>
      <c r="S86" s="55"/>
      <c r="T86" s="54"/>
      <c r="U86" s="55"/>
      <c r="V86" s="54"/>
      <c r="W86" s="55"/>
      <c r="X86" s="54"/>
      <c r="Y86" s="55">
        <v>3</v>
      </c>
      <c r="Z86" s="54">
        <v>9965500</v>
      </c>
      <c r="AA86" s="55">
        <v>10283195.869999999</v>
      </c>
      <c r="AB86" s="49">
        <v>43817</v>
      </c>
      <c r="AC86" s="49">
        <v>43818.4262268866</v>
      </c>
      <c r="AD86" s="49"/>
      <c r="AE86" s="49">
        <v>43867</v>
      </c>
      <c r="AF86" s="49">
        <v>43889</v>
      </c>
      <c r="AG86" s="49">
        <v>43895</v>
      </c>
      <c r="AH86" s="49">
        <v>43899</v>
      </c>
      <c r="AI86" s="49">
        <v>43899.419691516203</v>
      </c>
      <c r="AJ86" s="49">
        <v>43976.431795289303</v>
      </c>
      <c r="AK86" s="49">
        <v>43976.432411574096</v>
      </c>
      <c r="AL86" s="49">
        <v>44025.380465972201</v>
      </c>
      <c r="AM86" s="49">
        <v>43944.432745682898</v>
      </c>
      <c r="AN86" s="49">
        <v>44026.6094276273</v>
      </c>
      <c r="AO86" s="49">
        <v>43997.484385219897</v>
      </c>
      <c r="AP86" s="49">
        <v>44096.527777777803</v>
      </c>
      <c r="AQ86" s="49">
        <v>44146.573999189801</v>
      </c>
      <c r="AR86" s="52" t="s">
        <v>648</v>
      </c>
    </row>
    <row r="87" spans="1:44" s="19" customFormat="1" ht="41.1" hidden="1" customHeight="1" x14ac:dyDescent="0.2">
      <c r="A87" s="57" t="s">
        <v>232</v>
      </c>
      <c r="B87" s="57" t="s">
        <v>248</v>
      </c>
      <c r="C87" s="57" t="s">
        <v>313</v>
      </c>
      <c r="D87" s="58">
        <v>395</v>
      </c>
      <c r="E87" s="57" t="s">
        <v>649</v>
      </c>
      <c r="F87" s="57" t="s">
        <v>650</v>
      </c>
      <c r="G87" s="57" t="s">
        <v>651</v>
      </c>
      <c r="H87" s="57" t="s">
        <v>242</v>
      </c>
      <c r="I87" s="57" t="s">
        <v>251</v>
      </c>
      <c r="J87" s="57" t="s">
        <v>243</v>
      </c>
      <c r="K87" s="57" t="s">
        <v>22</v>
      </c>
      <c r="L87" s="59">
        <v>24855840</v>
      </c>
      <c r="M87" s="59">
        <v>24855840</v>
      </c>
      <c r="N87" s="60">
        <v>2</v>
      </c>
      <c r="O87" s="59">
        <v>24855840</v>
      </c>
      <c r="P87" s="60">
        <v>2</v>
      </c>
      <c r="Q87" s="59">
        <v>24855840</v>
      </c>
      <c r="R87" s="60">
        <v>19982412</v>
      </c>
      <c r="S87" s="60"/>
      <c r="T87" s="59"/>
      <c r="U87" s="60"/>
      <c r="V87" s="59"/>
      <c r="W87" s="60"/>
      <c r="X87" s="59"/>
      <c r="Y87" s="60">
        <v>2</v>
      </c>
      <c r="Z87" s="59">
        <v>24855840</v>
      </c>
      <c r="AA87" s="60">
        <v>24326264.199999999</v>
      </c>
      <c r="AB87" s="61">
        <v>43811</v>
      </c>
      <c r="AC87" s="61">
        <v>43812.334190659698</v>
      </c>
      <c r="AD87" s="61"/>
      <c r="AE87" s="61">
        <v>43840</v>
      </c>
      <c r="AF87" s="61">
        <v>43854</v>
      </c>
      <c r="AG87" s="61">
        <v>43861</v>
      </c>
      <c r="AH87" s="61">
        <v>43864</v>
      </c>
      <c r="AI87" s="61">
        <v>43864.417143437502</v>
      </c>
      <c r="AJ87" s="61">
        <v>43929.396226157398</v>
      </c>
      <c r="AK87" s="61">
        <v>43929.3976167824</v>
      </c>
      <c r="AL87" s="61">
        <v>44113.505390277802</v>
      </c>
      <c r="AM87" s="61">
        <v>44113.607579513897</v>
      </c>
      <c r="AN87" s="61">
        <v>44113.616112731499</v>
      </c>
      <c r="AO87" s="61">
        <v>44201.424011805597</v>
      </c>
      <c r="AP87" s="61">
        <v>44223</v>
      </c>
      <c r="AQ87" s="61">
        <v>44281.647881249999</v>
      </c>
      <c r="AR87" s="57" t="s">
        <v>652</v>
      </c>
    </row>
    <row r="88" spans="1:44" s="19" customFormat="1" ht="52.35" hidden="1" customHeight="1" x14ac:dyDescent="0.2">
      <c r="A88" s="52" t="s">
        <v>232</v>
      </c>
      <c r="B88" s="52" t="s">
        <v>233</v>
      </c>
      <c r="C88" s="52" t="s">
        <v>313</v>
      </c>
      <c r="D88" s="53">
        <v>396</v>
      </c>
      <c r="E88" s="52" t="s">
        <v>653</v>
      </c>
      <c r="F88" s="52" t="s">
        <v>654</v>
      </c>
      <c r="G88" s="52" t="s">
        <v>655</v>
      </c>
      <c r="H88" s="52" t="s">
        <v>236</v>
      </c>
      <c r="I88" s="52" t="s">
        <v>237</v>
      </c>
      <c r="J88" s="52" t="s">
        <v>243</v>
      </c>
      <c r="K88" s="52" t="s">
        <v>317</v>
      </c>
      <c r="L88" s="54">
        <v>392700</v>
      </c>
      <c r="M88" s="54">
        <v>392700</v>
      </c>
      <c r="N88" s="55">
        <v>1</v>
      </c>
      <c r="O88" s="54">
        <v>392700</v>
      </c>
      <c r="P88" s="55">
        <v>1</v>
      </c>
      <c r="Q88" s="54">
        <v>392700</v>
      </c>
      <c r="R88" s="55">
        <v>386723</v>
      </c>
      <c r="S88" s="55"/>
      <c r="T88" s="54"/>
      <c r="U88" s="55"/>
      <c r="V88" s="54"/>
      <c r="W88" s="55"/>
      <c r="X88" s="54"/>
      <c r="Y88" s="55"/>
      <c r="Z88" s="54"/>
      <c r="AA88" s="55"/>
      <c r="AB88" s="49">
        <v>43818</v>
      </c>
      <c r="AC88" s="49">
        <v>43818.661220173599</v>
      </c>
      <c r="AD88" s="49">
        <v>43819</v>
      </c>
      <c r="AE88" s="49">
        <v>43846</v>
      </c>
      <c r="AF88" s="49"/>
      <c r="AG88" s="49">
        <v>43864</v>
      </c>
      <c r="AH88" s="49">
        <v>43865</v>
      </c>
      <c r="AI88" s="49">
        <v>43865.4246148495</v>
      </c>
      <c r="AJ88" s="49">
        <v>43886.6152260417</v>
      </c>
      <c r="AK88" s="49">
        <v>43886.615634456</v>
      </c>
      <c r="AL88" s="49">
        <v>43894.449672997704</v>
      </c>
      <c r="AM88" s="49">
        <v>43899.402700578699</v>
      </c>
      <c r="AN88" s="49">
        <v>43899.407035185199</v>
      </c>
      <c r="AO88" s="49">
        <v>43907.459223148202</v>
      </c>
      <c r="AP88" s="49"/>
      <c r="AQ88" s="49">
        <v>44042</v>
      </c>
      <c r="AR88" s="52" t="s">
        <v>656</v>
      </c>
    </row>
    <row r="89" spans="1:44" s="19" customFormat="1" ht="41.1" hidden="1" customHeight="1" x14ac:dyDescent="0.2">
      <c r="A89" s="57" t="s">
        <v>232</v>
      </c>
      <c r="B89" s="57" t="s">
        <v>248</v>
      </c>
      <c r="C89" s="57" t="s">
        <v>313</v>
      </c>
      <c r="D89" s="58">
        <v>397</v>
      </c>
      <c r="E89" s="57" t="s">
        <v>657</v>
      </c>
      <c r="F89" s="57" t="s">
        <v>657</v>
      </c>
      <c r="G89" s="57" t="s">
        <v>658</v>
      </c>
      <c r="H89" s="57" t="s">
        <v>242</v>
      </c>
      <c r="I89" s="57" t="s">
        <v>237</v>
      </c>
      <c r="J89" s="57" t="s">
        <v>243</v>
      </c>
      <c r="K89" s="57" t="s">
        <v>17</v>
      </c>
      <c r="L89" s="59">
        <v>19631560</v>
      </c>
      <c r="M89" s="59">
        <v>19631560</v>
      </c>
      <c r="N89" s="60">
        <v>12</v>
      </c>
      <c r="O89" s="59">
        <v>19631560</v>
      </c>
      <c r="P89" s="60">
        <v>11</v>
      </c>
      <c r="Q89" s="59">
        <v>19616710</v>
      </c>
      <c r="R89" s="60">
        <v>10217691</v>
      </c>
      <c r="S89" s="60">
        <v>1</v>
      </c>
      <c r="T89" s="59">
        <v>14850</v>
      </c>
      <c r="U89" s="60"/>
      <c r="V89" s="59"/>
      <c r="W89" s="60"/>
      <c r="X89" s="59"/>
      <c r="Y89" s="60">
        <v>11</v>
      </c>
      <c r="Z89" s="59">
        <v>19616710</v>
      </c>
      <c r="AA89" s="60">
        <v>49994080.700000003</v>
      </c>
      <c r="AB89" s="61">
        <v>43817</v>
      </c>
      <c r="AC89" s="61">
        <v>43818.681940277798</v>
      </c>
      <c r="AD89" s="61">
        <v>43818</v>
      </c>
      <c r="AE89" s="61">
        <v>43861</v>
      </c>
      <c r="AF89" s="61">
        <v>43875</v>
      </c>
      <c r="AG89" s="61">
        <v>43882</v>
      </c>
      <c r="AH89" s="61">
        <v>43886</v>
      </c>
      <c r="AI89" s="61">
        <v>43886.4232358796</v>
      </c>
      <c r="AJ89" s="61">
        <v>43945.4170163542</v>
      </c>
      <c r="AK89" s="61">
        <v>43945.4183033218</v>
      </c>
      <c r="AL89" s="61">
        <v>44203.565017743102</v>
      </c>
      <c r="AM89" s="61">
        <v>44152.438984375003</v>
      </c>
      <c r="AN89" s="61">
        <v>44208.453124687498</v>
      </c>
      <c r="AO89" s="61">
        <v>44299.552433136603</v>
      </c>
      <c r="AP89" s="61">
        <v>44300.420833333301</v>
      </c>
      <c r="AQ89" s="61">
        <v>44316.4368646644</v>
      </c>
      <c r="AR89" s="57" t="s">
        <v>659</v>
      </c>
    </row>
    <row r="90" spans="1:44" s="19" customFormat="1" ht="41.1" hidden="1" customHeight="1" x14ac:dyDescent="0.2">
      <c r="A90" s="52" t="s">
        <v>232</v>
      </c>
      <c r="B90" s="52" t="s">
        <v>248</v>
      </c>
      <c r="C90" s="52" t="s">
        <v>313</v>
      </c>
      <c r="D90" s="53">
        <v>398</v>
      </c>
      <c r="E90" s="52" t="s">
        <v>660</v>
      </c>
      <c r="F90" s="52" t="s">
        <v>661</v>
      </c>
      <c r="G90" s="52" t="s">
        <v>662</v>
      </c>
      <c r="H90" s="52" t="s">
        <v>242</v>
      </c>
      <c r="I90" s="52" t="s">
        <v>251</v>
      </c>
      <c r="J90" s="52" t="s">
        <v>243</v>
      </c>
      <c r="K90" s="52" t="s">
        <v>35</v>
      </c>
      <c r="L90" s="54">
        <v>17853860</v>
      </c>
      <c r="M90" s="54">
        <v>17853860</v>
      </c>
      <c r="N90" s="55">
        <v>18</v>
      </c>
      <c r="O90" s="54">
        <v>17853860</v>
      </c>
      <c r="P90" s="55">
        <v>17</v>
      </c>
      <c r="Q90" s="54">
        <v>14704810</v>
      </c>
      <c r="R90" s="55">
        <v>5974123.6799999997</v>
      </c>
      <c r="S90" s="55">
        <v>1</v>
      </c>
      <c r="T90" s="54">
        <v>3149050</v>
      </c>
      <c r="U90" s="55"/>
      <c r="V90" s="54"/>
      <c r="W90" s="55"/>
      <c r="X90" s="54"/>
      <c r="Y90" s="55">
        <v>17</v>
      </c>
      <c r="Z90" s="54">
        <v>14704810</v>
      </c>
      <c r="AA90" s="55">
        <v>6146461.8200000003</v>
      </c>
      <c r="AB90" s="49">
        <v>43818</v>
      </c>
      <c r="AC90" s="49">
        <v>43819.396670486101</v>
      </c>
      <c r="AD90" s="49"/>
      <c r="AE90" s="49">
        <v>43847</v>
      </c>
      <c r="AF90" s="49">
        <v>43865</v>
      </c>
      <c r="AG90" s="49">
        <v>43872</v>
      </c>
      <c r="AH90" s="49">
        <v>43874</v>
      </c>
      <c r="AI90" s="49">
        <v>43874.418764699098</v>
      </c>
      <c r="AJ90" s="49"/>
      <c r="AK90" s="49"/>
      <c r="AL90" s="49"/>
      <c r="AM90" s="49">
        <v>43900.4185917824</v>
      </c>
      <c r="AN90" s="49">
        <v>43900.691897453697</v>
      </c>
      <c r="AO90" s="49">
        <v>44015.771202893498</v>
      </c>
      <c r="AP90" s="49">
        <v>44071.631249999999</v>
      </c>
      <c r="AQ90" s="49">
        <v>44159.611060960699</v>
      </c>
      <c r="AR90" s="52" t="s">
        <v>663</v>
      </c>
    </row>
    <row r="91" spans="1:44" s="19" customFormat="1" ht="41.1" hidden="1" customHeight="1" x14ac:dyDescent="0.2">
      <c r="A91" s="57" t="s">
        <v>232</v>
      </c>
      <c r="B91" s="57" t="s">
        <v>248</v>
      </c>
      <c r="C91" s="57" t="s">
        <v>313</v>
      </c>
      <c r="D91" s="58">
        <v>399</v>
      </c>
      <c r="E91" s="57" t="s">
        <v>664</v>
      </c>
      <c r="F91" s="57" t="s">
        <v>665</v>
      </c>
      <c r="G91" s="57" t="s">
        <v>666</v>
      </c>
      <c r="H91" s="57" t="s">
        <v>242</v>
      </c>
      <c r="I91" s="57" t="s">
        <v>237</v>
      </c>
      <c r="J91" s="57" t="s">
        <v>243</v>
      </c>
      <c r="K91" s="57" t="s">
        <v>24</v>
      </c>
      <c r="L91" s="59">
        <v>6517560</v>
      </c>
      <c r="M91" s="59">
        <v>6517560</v>
      </c>
      <c r="N91" s="60">
        <v>4</v>
      </c>
      <c r="O91" s="59">
        <v>6517560</v>
      </c>
      <c r="P91" s="60">
        <v>4</v>
      </c>
      <c r="Q91" s="59">
        <v>6517560</v>
      </c>
      <c r="R91" s="60">
        <v>4431360</v>
      </c>
      <c r="S91" s="60"/>
      <c r="T91" s="59"/>
      <c r="U91" s="60"/>
      <c r="V91" s="59"/>
      <c r="W91" s="60"/>
      <c r="X91" s="59"/>
      <c r="Y91" s="60">
        <v>4</v>
      </c>
      <c r="Z91" s="59">
        <v>6517560</v>
      </c>
      <c r="AA91" s="60">
        <v>5218005.5999999996</v>
      </c>
      <c r="AB91" s="61">
        <v>43822</v>
      </c>
      <c r="AC91" s="61">
        <v>43823.5591706829</v>
      </c>
      <c r="AD91" s="61">
        <v>43823</v>
      </c>
      <c r="AE91" s="61">
        <v>43867</v>
      </c>
      <c r="AF91" s="61">
        <v>43881</v>
      </c>
      <c r="AG91" s="61">
        <v>43888</v>
      </c>
      <c r="AH91" s="61">
        <v>43889</v>
      </c>
      <c r="AI91" s="61">
        <v>43889.425787499997</v>
      </c>
      <c r="AJ91" s="61">
        <v>43948.6030797454</v>
      </c>
      <c r="AK91" s="61">
        <v>43948.604117627299</v>
      </c>
      <c r="AL91" s="61">
        <v>44232.441456516201</v>
      </c>
      <c r="AM91" s="61">
        <v>43971.606024386601</v>
      </c>
      <c r="AN91" s="61">
        <v>44232.510216898103</v>
      </c>
      <c r="AO91" s="61">
        <v>44012.215215775497</v>
      </c>
      <c r="AP91" s="61">
        <v>44097.796527777798</v>
      </c>
      <c r="AQ91" s="61">
        <v>44319.522065821802</v>
      </c>
      <c r="AR91" s="57" t="s">
        <v>667</v>
      </c>
    </row>
    <row r="92" spans="1:44" s="19" customFormat="1" ht="41.1" hidden="1" customHeight="1" x14ac:dyDescent="0.2">
      <c r="A92" s="52" t="s">
        <v>232</v>
      </c>
      <c r="B92" s="52" t="s">
        <v>233</v>
      </c>
      <c r="C92" s="52" t="s">
        <v>334</v>
      </c>
      <c r="D92" s="53">
        <v>402</v>
      </c>
      <c r="E92" s="52" t="s">
        <v>668</v>
      </c>
      <c r="F92" s="52" t="s">
        <v>669</v>
      </c>
      <c r="G92" s="52" t="s">
        <v>669</v>
      </c>
      <c r="H92" s="52" t="s">
        <v>236</v>
      </c>
      <c r="I92" s="52" t="s">
        <v>237</v>
      </c>
      <c r="J92" s="52" t="s">
        <v>243</v>
      </c>
      <c r="K92" s="52" t="s">
        <v>25</v>
      </c>
      <c r="L92" s="54">
        <v>1050200.06</v>
      </c>
      <c r="M92" s="54">
        <v>600000.06000000006</v>
      </c>
      <c r="N92" s="55">
        <v>1</v>
      </c>
      <c r="O92" s="54">
        <v>600000.06000000006</v>
      </c>
      <c r="P92" s="55">
        <v>1</v>
      </c>
      <c r="Q92" s="54">
        <v>600000.06000000006</v>
      </c>
      <c r="R92" s="55">
        <v>485805.42</v>
      </c>
      <c r="S92" s="55"/>
      <c r="T92" s="54"/>
      <c r="U92" s="55"/>
      <c r="V92" s="54"/>
      <c r="W92" s="55"/>
      <c r="X92" s="54"/>
      <c r="Y92" s="55"/>
      <c r="Z92" s="54"/>
      <c r="AA92" s="55"/>
      <c r="AB92" s="49">
        <v>43853</v>
      </c>
      <c r="AC92" s="49">
        <v>43854.619029826397</v>
      </c>
      <c r="AD92" s="49">
        <v>43857</v>
      </c>
      <c r="AE92" s="49">
        <v>43875</v>
      </c>
      <c r="AF92" s="49">
        <v>43882</v>
      </c>
      <c r="AG92" s="49">
        <v>43894</v>
      </c>
      <c r="AH92" s="49">
        <v>43896</v>
      </c>
      <c r="AI92" s="49">
        <v>43896.420188773103</v>
      </c>
      <c r="AJ92" s="49">
        <v>43948.463201851897</v>
      </c>
      <c r="AK92" s="49">
        <v>43948.463550150504</v>
      </c>
      <c r="AL92" s="49">
        <v>43993.454743715301</v>
      </c>
      <c r="AM92" s="49">
        <v>43993.466422187499</v>
      </c>
      <c r="AN92" s="49">
        <v>43993.467568287</v>
      </c>
      <c r="AO92" s="49">
        <v>44035.708745833297</v>
      </c>
      <c r="AP92" s="49"/>
      <c r="AQ92" s="49">
        <v>44594</v>
      </c>
      <c r="AR92" s="52" t="s">
        <v>670</v>
      </c>
    </row>
    <row r="93" spans="1:44" s="19" customFormat="1" ht="41.1" hidden="1" customHeight="1" x14ac:dyDescent="0.2">
      <c r="A93" s="57" t="s">
        <v>232</v>
      </c>
      <c r="B93" s="57" t="s">
        <v>233</v>
      </c>
      <c r="C93" s="57" t="s">
        <v>334</v>
      </c>
      <c r="D93" s="58">
        <v>403</v>
      </c>
      <c r="E93" s="57" t="s">
        <v>671</v>
      </c>
      <c r="F93" s="57" t="s">
        <v>672</v>
      </c>
      <c r="G93" s="57" t="s">
        <v>673</v>
      </c>
      <c r="H93" s="57" t="s">
        <v>242</v>
      </c>
      <c r="I93" s="57" t="s">
        <v>237</v>
      </c>
      <c r="J93" s="57" t="s">
        <v>674</v>
      </c>
      <c r="K93" s="57" t="s">
        <v>25</v>
      </c>
      <c r="L93" s="59">
        <v>63295000</v>
      </c>
      <c r="M93" s="59">
        <v>63295000</v>
      </c>
      <c r="N93" s="60">
        <v>11</v>
      </c>
      <c r="O93" s="59">
        <v>57795000</v>
      </c>
      <c r="P93" s="60"/>
      <c r="Q93" s="59"/>
      <c r="R93" s="60"/>
      <c r="S93" s="60">
        <v>11</v>
      </c>
      <c r="T93" s="59">
        <v>63295000</v>
      </c>
      <c r="U93" s="60"/>
      <c r="V93" s="59"/>
      <c r="W93" s="60"/>
      <c r="X93" s="59"/>
      <c r="Y93" s="60"/>
      <c r="Z93" s="59"/>
      <c r="AA93" s="60"/>
      <c r="AB93" s="61">
        <v>43864</v>
      </c>
      <c r="AC93" s="61">
        <v>43865.6396326389</v>
      </c>
      <c r="AD93" s="61">
        <v>43865</v>
      </c>
      <c r="AE93" s="61">
        <v>43941</v>
      </c>
      <c r="AF93" s="61">
        <v>43967</v>
      </c>
      <c r="AG93" s="61">
        <v>43973</v>
      </c>
      <c r="AH93" s="61">
        <v>43977</v>
      </c>
      <c r="AI93" s="61"/>
      <c r="AJ93" s="61"/>
      <c r="AK93" s="61"/>
      <c r="AL93" s="61"/>
      <c r="AM93" s="61"/>
      <c r="AN93" s="61"/>
      <c r="AO93" s="61"/>
      <c r="AP93" s="61"/>
      <c r="AQ93" s="61"/>
      <c r="AR93" s="57" t="s">
        <v>675</v>
      </c>
    </row>
    <row r="94" spans="1:44" s="19" customFormat="1" ht="41.1" hidden="1" customHeight="1" x14ac:dyDescent="0.2">
      <c r="A94" s="52" t="s">
        <v>232</v>
      </c>
      <c r="B94" s="52" t="s">
        <v>248</v>
      </c>
      <c r="C94" s="52" t="s">
        <v>334</v>
      </c>
      <c r="D94" s="53">
        <v>404</v>
      </c>
      <c r="E94" s="52" t="s">
        <v>676</v>
      </c>
      <c r="F94" s="52" t="s">
        <v>677</v>
      </c>
      <c r="G94" s="52" t="s">
        <v>678</v>
      </c>
      <c r="H94" s="52" t="s">
        <v>242</v>
      </c>
      <c r="I94" s="52" t="s">
        <v>237</v>
      </c>
      <c r="J94" s="52" t="s">
        <v>243</v>
      </c>
      <c r="K94" s="52" t="s">
        <v>22</v>
      </c>
      <c r="L94" s="54">
        <v>65365716.890000001</v>
      </c>
      <c r="M94" s="54">
        <v>65365716.890000001</v>
      </c>
      <c r="N94" s="55">
        <v>28</v>
      </c>
      <c r="O94" s="54">
        <v>65365716.890000001</v>
      </c>
      <c r="P94" s="55">
        <v>28</v>
      </c>
      <c r="Q94" s="54">
        <v>65365716.890000001</v>
      </c>
      <c r="R94" s="55">
        <v>31995237.640000001</v>
      </c>
      <c r="S94" s="55"/>
      <c r="T94" s="54"/>
      <c r="U94" s="55"/>
      <c r="V94" s="54"/>
      <c r="W94" s="55"/>
      <c r="X94" s="54"/>
      <c r="Y94" s="55">
        <v>27</v>
      </c>
      <c r="Z94" s="54">
        <v>63705825.43</v>
      </c>
      <c r="AA94" s="55">
        <v>37256706.240000002</v>
      </c>
      <c r="AB94" s="49">
        <v>44007</v>
      </c>
      <c r="AC94" s="49">
        <v>44007.398301192101</v>
      </c>
      <c r="AD94" s="49">
        <v>44008</v>
      </c>
      <c r="AE94" s="49">
        <v>44043</v>
      </c>
      <c r="AF94" s="49">
        <v>44069</v>
      </c>
      <c r="AG94" s="49">
        <v>44089</v>
      </c>
      <c r="AH94" s="49">
        <v>44091</v>
      </c>
      <c r="AI94" s="49">
        <v>44091.4172763889</v>
      </c>
      <c r="AJ94" s="49">
        <v>44251.417655821802</v>
      </c>
      <c r="AK94" s="49">
        <v>44251.419882488401</v>
      </c>
      <c r="AL94" s="49">
        <v>44545.687889004599</v>
      </c>
      <c r="AM94" s="49">
        <v>44341.396573379599</v>
      </c>
      <c r="AN94" s="49">
        <v>44551.470539155103</v>
      </c>
      <c r="AO94" s="49">
        <v>44371.5305121528</v>
      </c>
      <c r="AP94" s="49">
        <v>44469</v>
      </c>
      <c r="AQ94" s="49">
        <v>44704.418731134298</v>
      </c>
      <c r="AR94" s="52" t="s">
        <v>679</v>
      </c>
    </row>
    <row r="95" spans="1:44" s="19" customFormat="1" ht="41.1" hidden="1" customHeight="1" x14ac:dyDescent="0.2">
      <c r="A95" s="57" t="s">
        <v>232</v>
      </c>
      <c r="B95" s="57" t="s">
        <v>233</v>
      </c>
      <c r="C95" s="57" t="s">
        <v>334</v>
      </c>
      <c r="D95" s="58">
        <v>405</v>
      </c>
      <c r="E95" s="57" t="s">
        <v>680</v>
      </c>
      <c r="F95" s="57" t="s">
        <v>681</v>
      </c>
      <c r="G95" s="57" t="s">
        <v>682</v>
      </c>
      <c r="H95" s="57" t="s">
        <v>236</v>
      </c>
      <c r="I95" s="57" t="s">
        <v>291</v>
      </c>
      <c r="J95" s="57" t="s">
        <v>243</v>
      </c>
      <c r="K95" s="57" t="s">
        <v>34</v>
      </c>
      <c r="L95" s="59">
        <v>1057500</v>
      </c>
      <c r="M95" s="59">
        <v>382500</v>
      </c>
      <c r="N95" s="60">
        <v>1</v>
      </c>
      <c r="O95" s="59">
        <v>382500</v>
      </c>
      <c r="P95" s="60">
        <v>1</v>
      </c>
      <c r="Q95" s="59">
        <v>382500</v>
      </c>
      <c r="R95" s="60">
        <v>342911.25</v>
      </c>
      <c r="S95" s="60"/>
      <c r="T95" s="59"/>
      <c r="U95" s="60"/>
      <c r="V95" s="59"/>
      <c r="W95" s="60"/>
      <c r="X95" s="59"/>
      <c r="Y95" s="60"/>
      <c r="Z95" s="59"/>
      <c r="AA95" s="60"/>
      <c r="AB95" s="61">
        <v>43872</v>
      </c>
      <c r="AC95" s="61">
        <v>43872.717757604201</v>
      </c>
      <c r="AD95" s="61">
        <v>43872</v>
      </c>
      <c r="AE95" s="61">
        <v>43885</v>
      </c>
      <c r="AF95" s="61"/>
      <c r="AG95" s="61">
        <v>43906</v>
      </c>
      <c r="AH95" s="61">
        <v>43908</v>
      </c>
      <c r="AI95" s="61">
        <v>43908.459125891197</v>
      </c>
      <c r="AJ95" s="61">
        <v>43936.399433182902</v>
      </c>
      <c r="AK95" s="61">
        <v>43936.399677349502</v>
      </c>
      <c r="AL95" s="61">
        <v>43950.421144178203</v>
      </c>
      <c r="AM95" s="61">
        <v>43950.421653275502</v>
      </c>
      <c r="AN95" s="61">
        <v>43950.4227733796</v>
      </c>
      <c r="AO95" s="61">
        <v>43970.437229942101</v>
      </c>
      <c r="AP95" s="61"/>
      <c r="AQ95" s="61">
        <v>43970.437229942101</v>
      </c>
      <c r="AR95" s="57" t="s">
        <v>683</v>
      </c>
    </row>
    <row r="96" spans="1:44" s="19" customFormat="1" ht="41.1" hidden="1" customHeight="1" x14ac:dyDescent="0.2">
      <c r="A96" s="52" t="s">
        <v>232</v>
      </c>
      <c r="B96" s="52" t="s">
        <v>296</v>
      </c>
      <c r="C96" s="52" t="s">
        <v>334</v>
      </c>
      <c r="D96" s="53">
        <v>406</v>
      </c>
      <c r="E96" s="52" t="s">
        <v>684</v>
      </c>
      <c r="F96" s="52" t="s">
        <v>685</v>
      </c>
      <c r="G96" s="52" t="s">
        <v>686</v>
      </c>
      <c r="H96" s="52" t="s">
        <v>242</v>
      </c>
      <c r="I96" s="52" t="s">
        <v>251</v>
      </c>
      <c r="J96" s="52" t="s">
        <v>243</v>
      </c>
      <c r="K96" s="52" t="s">
        <v>19</v>
      </c>
      <c r="L96" s="54">
        <v>3832000</v>
      </c>
      <c r="M96" s="54">
        <v>3832000</v>
      </c>
      <c r="N96" s="55">
        <v>2</v>
      </c>
      <c r="O96" s="54">
        <v>3832000</v>
      </c>
      <c r="P96" s="55">
        <v>2</v>
      </c>
      <c r="Q96" s="54">
        <v>3832000</v>
      </c>
      <c r="R96" s="55">
        <v>2889515</v>
      </c>
      <c r="S96" s="55"/>
      <c r="T96" s="54"/>
      <c r="U96" s="55"/>
      <c r="V96" s="54"/>
      <c r="W96" s="55"/>
      <c r="X96" s="54"/>
      <c r="Y96" s="55">
        <v>2</v>
      </c>
      <c r="Z96" s="54">
        <v>3832000</v>
      </c>
      <c r="AA96" s="55">
        <v>5011800</v>
      </c>
      <c r="AB96" s="49">
        <v>43964</v>
      </c>
      <c r="AC96" s="49">
        <v>43964.536203124997</v>
      </c>
      <c r="AD96" s="49"/>
      <c r="AE96" s="49">
        <v>43986</v>
      </c>
      <c r="AF96" s="49"/>
      <c r="AG96" s="49">
        <v>44000</v>
      </c>
      <c r="AH96" s="49">
        <v>44001</v>
      </c>
      <c r="AI96" s="49">
        <v>44001.377223576397</v>
      </c>
      <c r="AJ96" s="49"/>
      <c r="AK96" s="49"/>
      <c r="AL96" s="49"/>
      <c r="AM96" s="49">
        <v>44006.424271678203</v>
      </c>
      <c r="AN96" s="49">
        <v>44006.433568900502</v>
      </c>
      <c r="AO96" s="49">
        <v>44033.621014317097</v>
      </c>
      <c r="AP96" s="49">
        <v>44091.707638888904</v>
      </c>
      <c r="AQ96" s="49">
        <v>44091.716364733802</v>
      </c>
      <c r="AR96" s="52" t="s">
        <v>687</v>
      </c>
    </row>
    <row r="97" spans="1:44" s="19" customFormat="1" ht="41.1" hidden="1" customHeight="1" x14ac:dyDescent="0.2">
      <c r="A97" s="57" t="s">
        <v>232</v>
      </c>
      <c r="B97" s="57" t="s">
        <v>150</v>
      </c>
      <c r="C97" s="57" t="s">
        <v>334</v>
      </c>
      <c r="D97" s="58">
        <v>407</v>
      </c>
      <c r="E97" s="57" t="s">
        <v>688</v>
      </c>
      <c r="F97" s="57" t="s">
        <v>689</v>
      </c>
      <c r="G97" s="57" t="s">
        <v>689</v>
      </c>
      <c r="H97" s="57" t="s">
        <v>242</v>
      </c>
      <c r="I97" s="57" t="s">
        <v>291</v>
      </c>
      <c r="J97" s="57" t="s">
        <v>243</v>
      </c>
      <c r="K97" s="57" t="s">
        <v>317</v>
      </c>
      <c r="L97" s="59">
        <v>675529.92</v>
      </c>
      <c r="M97" s="59">
        <v>675529.92</v>
      </c>
      <c r="N97" s="60">
        <v>1</v>
      </c>
      <c r="O97" s="59">
        <v>675529.92</v>
      </c>
      <c r="P97" s="60">
        <v>1</v>
      </c>
      <c r="Q97" s="59">
        <v>675529.92</v>
      </c>
      <c r="R97" s="60">
        <v>675529.87</v>
      </c>
      <c r="S97" s="60"/>
      <c r="T97" s="59"/>
      <c r="U97" s="60"/>
      <c r="V97" s="59"/>
      <c r="W97" s="60"/>
      <c r="X97" s="59"/>
      <c r="Y97" s="60">
        <v>1</v>
      </c>
      <c r="Z97" s="59">
        <v>675529.92</v>
      </c>
      <c r="AA97" s="60">
        <v>675529.92</v>
      </c>
      <c r="AB97" s="61">
        <v>43909</v>
      </c>
      <c r="AC97" s="61">
        <v>43910.450729050899</v>
      </c>
      <c r="AD97" s="61">
        <v>43910</v>
      </c>
      <c r="AE97" s="61">
        <v>43915</v>
      </c>
      <c r="AF97" s="61"/>
      <c r="AG97" s="61">
        <v>43916</v>
      </c>
      <c r="AH97" s="61">
        <v>43916</v>
      </c>
      <c r="AI97" s="61">
        <v>43916.624216585697</v>
      </c>
      <c r="AJ97" s="61"/>
      <c r="AK97" s="61"/>
      <c r="AL97" s="61"/>
      <c r="AM97" s="61">
        <v>43916.635612534701</v>
      </c>
      <c r="AN97" s="61">
        <v>43920.617117245398</v>
      </c>
      <c r="AO97" s="61">
        <v>43920.627766863399</v>
      </c>
      <c r="AP97" s="61">
        <v>43949.438888888901</v>
      </c>
      <c r="AQ97" s="61">
        <v>43942.518425463</v>
      </c>
      <c r="AR97" s="57" t="s">
        <v>690</v>
      </c>
    </row>
    <row r="98" spans="1:44" s="19" customFormat="1" ht="41.1" hidden="1" customHeight="1" x14ac:dyDescent="0.2">
      <c r="A98" s="52" t="s">
        <v>232</v>
      </c>
      <c r="B98" s="52" t="s">
        <v>296</v>
      </c>
      <c r="C98" s="52" t="s">
        <v>334</v>
      </c>
      <c r="D98" s="53">
        <v>408</v>
      </c>
      <c r="E98" s="52" t="s">
        <v>691</v>
      </c>
      <c r="F98" s="52" t="s">
        <v>692</v>
      </c>
      <c r="G98" s="52" t="s">
        <v>693</v>
      </c>
      <c r="H98" s="52" t="s">
        <v>242</v>
      </c>
      <c r="I98" s="52" t="s">
        <v>251</v>
      </c>
      <c r="J98" s="52" t="s">
        <v>243</v>
      </c>
      <c r="K98" s="52" t="s">
        <v>30</v>
      </c>
      <c r="L98" s="54">
        <v>35456165.369999997</v>
      </c>
      <c r="M98" s="54">
        <v>35456165.369999997</v>
      </c>
      <c r="N98" s="55">
        <v>2</v>
      </c>
      <c r="O98" s="54">
        <v>35456165.369999997</v>
      </c>
      <c r="P98" s="55">
        <v>2</v>
      </c>
      <c r="Q98" s="54">
        <v>35456165.369999997</v>
      </c>
      <c r="R98" s="55">
        <v>34901095.890000001</v>
      </c>
      <c r="S98" s="55"/>
      <c r="T98" s="54"/>
      <c r="U98" s="55"/>
      <c r="V98" s="54"/>
      <c r="W98" s="55"/>
      <c r="X98" s="54"/>
      <c r="Y98" s="55">
        <v>2</v>
      </c>
      <c r="Z98" s="54">
        <v>35456165.369999997</v>
      </c>
      <c r="AA98" s="55">
        <v>35956165.369999997</v>
      </c>
      <c r="AB98" s="49">
        <v>43913</v>
      </c>
      <c r="AC98" s="49">
        <v>43913.762589895799</v>
      </c>
      <c r="AD98" s="49"/>
      <c r="AE98" s="49">
        <v>43917</v>
      </c>
      <c r="AF98" s="49">
        <v>43920</v>
      </c>
      <c r="AG98" s="49">
        <v>43928</v>
      </c>
      <c r="AH98" s="49">
        <v>43928</v>
      </c>
      <c r="AI98" s="49">
        <v>43928.585376736097</v>
      </c>
      <c r="AJ98" s="49"/>
      <c r="AK98" s="49"/>
      <c r="AL98" s="49"/>
      <c r="AM98" s="49">
        <v>43928.6190957176</v>
      </c>
      <c r="AN98" s="49">
        <v>43928.624418981497</v>
      </c>
      <c r="AO98" s="49">
        <v>43936.6177609144</v>
      </c>
      <c r="AP98" s="49">
        <v>44034</v>
      </c>
      <c r="AQ98" s="49">
        <v>44067.472195833303</v>
      </c>
      <c r="AR98" s="52" t="s">
        <v>694</v>
      </c>
    </row>
    <row r="99" spans="1:44" s="19" customFormat="1" ht="52.35" hidden="1" customHeight="1" x14ac:dyDescent="0.2">
      <c r="A99" s="57" t="s">
        <v>232</v>
      </c>
      <c r="B99" s="57" t="s">
        <v>296</v>
      </c>
      <c r="C99" s="57" t="s">
        <v>334</v>
      </c>
      <c r="D99" s="58">
        <v>409</v>
      </c>
      <c r="E99" s="57" t="s">
        <v>695</v>
      </c>
      <c r="F99" s="57" t="s">
        <v>696</v>
      </c>
      <c r="G99" s="57" t="s">
        <v>697</v>
      </c>
      <c r="H99" s="57" t="s">
        <v>242</v>
      </c>
      <c r="I99" s="57" t="s">
        <v>251</v>
      </c>
      <c r="J99" s="57" t="s">
        <v>243</v>
      </c>
      <c r="K99" s="57" t="s">
        <v>30</v>
      </c>
      <c r="L99" s="59">
        <v>9959064.2799999993</v>
      </c>
      <c r="M99" s="59">
        <v>9959064.2799999993</v>
      </c>
      <c r="N99" s="60">
        <v>2</v>
      </c>
      <c r="O99" s="59">
        <v>9959064.2799999993</v>
      </c>
      <c r="P99" s="60">
        <v>2</v>
      </c>
      <c r="Q99" s="59">
        <v>9959064.2799999993</v>
      </c>
      <c r="R99" s="60">
        <v>9207599.7200000007</v>
      </c>
      <c r="S99" s="60"/>
      <c r="T99" s="59"/>
      <c r="U99" s="60"/>
      <c r="V99" s="59"/>
      <c r="W99" s="60"/>
      <c r="X99" s="59"/>
      <c r="Y99" s="60">
        <v>2</v>
      </c>
      <c r="Z99" s="59">
        <v>9959064.2799999993</v>
      </c>
      <c r="AA99" s="60">
        <v>11079614.59</v>
      </c>
      <c r="AB99" s="61">
        <v>43913</v>
      </c>
      <c r="AC99" s="61">
        <v>43914.400143981497</v>
      </c>
      <c r="AD99" s="61"/>
      <c r="AE99" s="61">
        <v>43917</v>
      </c>
      <c r="AF99" s="61">
        <v>43922</v>
      </c>
      <c r="AG99" s="61">
        <v>43929</v>
      </c>
      <c r="AH99" s="61">
        <v>43929</v>
      </c>
      <c r="AI99" s="61">
        <v>43930.545898298602</v>
      </c>
      <c r="AJ99" s="61"/>
      <c r="AK99" s="61"/>
      <c r="AL99" s="61"/>
      <c r="AM99" s="61">
        <v>43930.574606678201</v>
      </c>
      <c r="AN99" s="61">
        <v>43930.673615277803</v>
      </c>
      <c r="AO99" s="61">
        <v>43937.403407175902</v>
      </c>
      <c r="AP99" s="61">
        <v>44015.53125</v>
      </c>
      <c r="AQ99" s="61">
        <v>44015.560334722199</v>
      </c>
      <c r="AR99" s="57" t="s">
        <v>698</v>
      </c>
    </row>
    <row r="100" spans="1:44" s="19" customFormat="1" ht="62.85" hidden="1" customHeight="1" x14ac:dyDescent="0.2">
      <c r="A100" s="52" t="s">
        <v>232</v>
      </c>
      <c r="B100" s="52" t="s">
        <v>233</v>
      </c>
      <c r="C100" s="52" t="s">
        <v>334</v>
      </c>
      <c r="D100" s="53">
        <v>410</v>
      </c>
      <c r="E100" s="52" t="s">
        <v>699</v>
      </c>
      <c r="F100" s="52" t="s">
        <v>699</v>
      </c>
      <c r="G100" s="50" t="s">
        <v>700</v>
      </c>
      <c r="H100" s="52" t="s">
        <v>242</v>
      </c>
      <c r="I100" s="52" t="s">
        <v>237</v>
      </c>
      <c r="J100" s="52" t="s">
        <v>243</v>
      </c>
      <c r="K100" s="52" t="s">
        <v>19</v>
      </c>
      <c r="L100" s="54">
        <v>3500000</v>
      </c>
      <c r="M100" s="54">
        <v>3500000</v>
      </c>
      <c r="N100" s="55">
        <v>1</v>
      </c>
      <c r="O100" s="54">
        <v>3500000</v>
      </c>
      <c r="P100" s="55">
        <v>1</v>
      </c>
      <c r="Q100" s="54">
        <v>3500000</v>
      </c>
      <c r="R100" s="55">
        <v>2012559</v>
      </c>
      <c r="S100" s="55"/>
      <c r="T100" s="54"/>
      <c r="U100" s="55"/>
      <c r="V100" s="54"/>
      <c r="W100" s="55"/>
      <c r="X100" s="54"/>
      <c r="Y100" s="55">
        <v>1</v>
      </c>
      <c r="Z100" s="54">
        <v>3500000</v>
      </c>
      <c r="AA100" s="55">
        <v>2012559</v>
      </c>
      <c r="AB100" s="49">
        <v>43928</v>
      </c>
      <c r="AC100" s="49">
        <v>43929.550492361101</v>
      </c>
      <c r="AD100" s="49">
        <v>43930</v>
      </c>
      <c r="AE100" s="49">
        <v>44011</v>
      </c>
      <c r="AF100" s="49"/>
      <c r="AG100" s="49">
        <v>44025</v>
      </c>
      <c r="AH100" s="49">
        <v>44027</v>
      </c>
      <c r="AI100" s="49">
        <v>44027.423940162</v>
      </c>
      <c r="AJ100" s="49">
        <v>44068.621683830999</v>
      </c>
      <c r="AK100" s="49">
        <v>44068.622251504603</v>
      </c>
      <c r="AL100" s="49">
        <v>44138.7499501157</v>
      </c>
      <c r="AM100" s="49">
        <v>44140.380483911998</v>
      </c>
      <c r="AN100" s="49">
        <v>44140.403670173597</v>
      </c>
      <c r="AO100" s="49">
        <v>44230.749725381902</v>
      </c>
      <c r="AP100" s="49">
        <v>44270.542361111096</v>
      </c>
      <c r="AQ100" s="49">
        <v>44264.710530983801</v>
      </c>
      <c r="AR100" s="52" t="s">
        <v>701</v>
      </c>
    </row>
    <row r="101" spans="1:44" s="19" customFormat="1" ht="41.1" hidden="1" customHeight="1" x14ac:dyDescent="0.2">
      <c r="A101" s="57" t="s">
        <v>232</v>
      </c>
      <c r="B101" s="57" t="s">
        <v>150</v>
      </c>
      <c r="C101" s="57" t="s">
        <v>334</v>
      </c>
      <c r="D101" s="58">
        <v>411</v>
      </c>
      <c r="E101" s="57" t="s">
        <v>702</v>
      </c>
      <c r="F101" s="57" t="s">
        <v>703</v>
      </c>
      <c r="G101" s="57" t="s">
        <v>704</v>
      </c>
      <c r="H101" s="57" t="s">
        <v>242</v>
      </c>
      <c r="I101" s="57" t="s">
        <v>251</v>
      </c>
      <c r="J101" s="57" t="s">
        <v>243</v>
      </c>
      <c r="K101" s="57" t="s">
        <v>24</v>
      </c>
      <c r="L101" s="59">
        <v>343272379.12</v>
      </c>
      <c r="M101" s="59">
        <v>343272379.12</v>
      </c>
      <c r="N101" s="60">
        <v>820</v>
      </c>
      <c r="O101" s="59">
        <v>343271050.82999998</v>
      </c>
      <c r="P101" s="60">
        <v>635</v>
      </c>
      <c r="Q101" s="59">
        <v>311174653.31999999</v>
      </c>
      <c r="R101" s="60">
        <v>224542666.71000001</v>
      </c>
      <c r="S101" s="60">
        <v>185</v>
      </c>
      <c r="T101" s="59">
        <v>32097725.800000001</v>
      </c>
      <c r="U101" s="60"/>
      <c r="V101" s="59"/>
      <c r="W101" s="60"/>
      <c r="X101" s="59"/>
      <c r="Y101" s="60">
        <v>635</v>
      </c>
      <c r="Z101" s="59">
        <v>311174653.31999999</v>
      </c>
      <c r="AA101" s="60">
        <v>282414507.66000003</v>
      </c>
      <c r="AB101" s="61">
        <v>44050</v>
      </c>
      <c r="AC101" s="61">
        <v>44051.6793580671</v>
      </c>
      <c r="AD101" s="61"/>
      <c r="AE101" s="61">
        <v>44070</v>
      </c>
      <c r="AF101" s="61">
        <v>44078</v>
      </c>
      <c r="AG101" s="61">
        <v>44088</v>
      </c>
      <c r="AH101" s="61">
        <v>44090</v>
      </c>
      <c r="AI101" s="61">
        <v>44090.419416550903</v>
      </c>
      <c r="AJ101" s="61"/>
      <c r="AK101" s="61"/>
      <c r="AL101" s="61"/>
      <c r="AM101" s="61">
        <v>44104.428435567097</v>
      </c>
      <c r="AN101" s="61">
        <v>44110.397782986103</v>
      </c>
      <c r="AO101" s="61">
        <v>44160.845239201401</v>
      </c>
      <c r="AP101" s="61">
        <v>44193</v>
      </c>
      <c r="AQ101" s="61">
        <v>44445.505359456001</v>
      </c>
      <c r="AR101" s="57" t="s">
        <v>705</v>
      </c>
    </row>
    <row r="102" spans="1:44" s="19" customFormat="1" ht="41.1" hidden="1" customHeight="1" x14ac:dyDescent="0.2">
      <c r="A102" s="52" t="s">
        <v>232</v>
      </c>
      <c r="B102" s="52" t="s">
        <v>248</v>
      </c>
      <c r="C102" s="52" t="s">
        <v>706</v>
      </c>
      <c r="D102" s="53">
        <v>412</v>
      </c>
      <c r="E102" s="52" t="s">
        <v>707</v>
      </c>
      <c r="F102" s="52" t="s">
        <v>708</v>
      </c>
      <c r="G102" s="52" t="s">
        <v>709</v>
      </c>
      <c r="H102" s="52" t="s">
        <v>242</v>
      </c>
      <c r="I102" s="52" t="s">
        <v>251</v>
      </c>
      <c r="J102" s="52" t="s">
        <v>243</v>
      </c>
      <c r="K102" s="52" t="s">
        <v>35</v>
      </c>
      <c r="L102" s="54">
        <v>22472334</v>
      </c>
      <c r="M102" s="54">
        <v>22472334</v>
      </c>
      <c r="N102" s="55">
        <v>32</v>
      </c>
      <c r="O102" s="54">
        <v>22472334</v>
      </c>
      <c r="P102" s="55">
        <v>30</v>
      </c>
      <c r="Q102" s="54">
        <v>22149875</v>
      </c>
      <c r="R102" s="55">
        <v>12152832.51</v>
      </c>
      <c r="S102" s="55">
        <v>2</v>
      </c>
      <c r="T102" s="54">
        <v>322459</v>
      </c>
      <c r="U102" s="55"/>
      <c r="V102" s="54"/>
      <c r="W102" s="55"/>
      <c r="X102" s="54"/>
      <c r="Y102" s="55">
        <v>30</v>
      </c>
      <c r="Z102" s="54">
        <v>22149875</v>
      </c>
      <c r="AA102" s="55">
        <v>12159146.51</v>
      </c>
      <c r="AB102" s="49">
        <v>44210</v>
      </c>
      <c r="AC102" s="49">
        <v>44222.736758067098</v>
      </c>
      <c r="AD102" s="49"/>
      <c r="AE102" s="49">
        <v>44239</v>
      </c>
      <c r="AF102" s="49">
        <v>44256</v>
      </c>
      <c r="AG102" s="49">
        <v>44263</v>
      </c>
      <c r="AH102" s="49">
        <v>44265</v>
      </c>
      <c r="AI102" s="49">
        <v>44265.443845752299</v>
      </c>
      <c r="AJ102" s="49"/>
      <c r="AK102" s="49"/>
      <c r="AL102" s="49"/>
      <c r="AM102" s="49">
        <v>44277.398293749997</v>
      </c>
      <c r="AN102" s="49">
        <v>44277.509983020798</v>
      </c>
      <c r="AO102" s="49">
        <v>44350.410661076399</v>
      </c>
      <c r="AP102" s="49">
        <v>44405.663194444402</v>
      </c>
      <c r="AQ102" s="49">
        <v>44424.407134490699</v>
      </c>
      <c r="AR102" s="52" t="s">
        <v>710</v>
      </c>
    </row>
    <row r="103" spans="1:44" s="19" customFormat="1" ht="52.35" hidden="1" customHeight="1" x14ac:dyDescent="0.2">
      <c r="A103" s="57" t="s">
        <v>232</v>
      </c>
      <c r="B103" s="57" t="s">
        <v>233</v>
      </c>
      <c r="C103" s="57" t="s">
        <v>334</v>
      </c>
      <c r="D103" s="58">
        <v>413</v>
      </c>
      <c r="E103" s="57" t="s">
        <v>711</v>
      </c>
      <c r="F103" s="57" t="s">
        <v>712</v>
      </c>
      <c r="G103" s="57" t="s">
        <v>713</v>
      </c>
      <c r="H103" s="57" t="s">
        <v>242</v>
      </c>
      <c r="I103" s="57" t="s">
        <v>237</v>
      </c>
      <c r="J103" s="57" t="s">
        <v>243</v>
      </c>
      <c r="K103" s="57" t="s">
        <v>31</v>
      </c>
      <c r="L103" s="59">
        <v>2700000</v>
      </c>
      <c r="M103" s="59">
        <v>2700000</v>
      </c>
      <c r="N103" s="60">
        <v>1</v>
      </c>
      <c r="O103" s="59">
        <v>2700000</v>
      </c>
      <c r="P103" s="60">
        <v>1</v>
      </c>
      <c r="Q103" s="59">
        <v>2700000</v>
      </c>
      <c r="R103" s="60">
        <v>108000</v>
      </c>
      <c r="S103" s="60"/>
      <c r="T103" s="59"/>
      <c r="U103" s="60"/>
      <c r="V103" s="59"/>
      <c r="W103" s="60"/>
      <c r="X103" s="59"/>
      <c r="Y103" s="60">
        <v>1</v>
      </c>
      <c r="Z103" s="59">
        <v>2700000</v>
      </c>
      <c r="AA103" s="60">
        <v>2700000</v>
      </c>
      <c r="AB103" s="61">
        <v>44001</v>
      </c>
      <c r="AC103" s="61">
        <v>44001.533688391202</v>
      </c>
      <c r="AD103" s="61">
        <v>44002</v>
      </c>
      <c r="AE103" s="61">
        <v>44032</v>
      </c>
      <c r="AF103" s="61"/>
      <c r="AG103" s="61">
        <v>44047</v>
      </c>
      <c r="AH103" s="61">
        <v>44049</v>
      </c>
      <c r="AI103" s="61">
        <v>44049.417725925901</v>
      </c>
      <c r="AJ103" s="61">
        <v>44083.420670520798</v>
      </c>
      <c r="AK103" s="61">
        <v>44083.4208741088</v>
      </c>
      <c r="AL103" s="61">
        <v>44109.447992708301</v>
      </c>
      <c r="AM103" s="61">
        <v>44109.449931678202</v>
      </c>
      <c r="AN103" s="61">
        <v>44109.470305092596</v>
      </c>
      <c r="AO103" s="61">
        <v>44119.6930446759</v>
      </c>
      <c r="AP103" s="61">
        <v>44155.6</v>
      </c>
      <c r="AQ103" s="61">
        <v>44155.668478669002</v>
      </c>
      <c r="AR103" s="57" t="s">
        <v>714</v>
      </c>
    </row>
    <row r="104" spans="1:44" s="19" customFormat="1" ht="41.1" hidden="1" customHeight="1" x14ac:dyDescent="0.2">
      <c r="A104" s="52" t="s">
        <v>232</v>
      </c>
      <c r="B104" s="52" t="s">
        <v>150</v>
      </c>
      <c r="C104" s="52" t="s">
        <v>334</v>
      </c>
      <c r="D104" s="53">
        <v>414</v>
      </c>
      <c r="E104" s="52" t="s">
        <v>715</v>
      </c>
      <c r="F104" s="52" t="s">
        <v>716</v>
      </c>
      <c r="G104" s="52" t="s">
        <v>717</v>
      </c>
      <c r="H104" s="52" t="s">
        <v>242</v>
      </c>
      <c r="I104" s="52" t="s">
        <v>251</v>
      </c>
      <c r="J104" s="52" t="s">
        <v>243</v>
      </c>
      <c r="K104" s="52" t="s">
        <v>317</v>
      </c>
      <c r="L104" s="54">
        <v>18344689.16</v>
      </c>
      <c r="M104" s="54">
        <v>18344689.16</v>
      </c>
      <c r="N104" s="55">
        <v>31</v>
      </c>
      <c r="O104" s="54">
        <v>18344689.16</v>
      </c>
      <c r="P104" s="55">
        <v>19</v>
      </c>
      <c r="Q104" s="54">
        <v>17644380.359999999</v>
      </c>
      <c r="R104" s="55">
        <v>16343633.810000001</v>
      </c>
      <c r="S104" s="55">
        <v>12</v>
      </c>
      <c r="T104" s="54">
        <v>700308.8</v>
      </c>
      <c r="U104" s="55"/>
      <c r="V104" s="54"/>
      <c r="W104" s="55"/>
      <c r="X104" s="54"/>
      <c r="Y104" s="55">
        <v>18</v>
      </c>
      <c r="Z104" s="54">
        <v>17287284.039999999</v>
      </c>
      <c r="AA104" s="55">
        <v>17042657.510000002</v>
      </c>
      <c r="AB104" s="49">
        <v>44106</v>
      </c>
      <c r="AC104" s="49">
        <v>44106.772745868097</v>
      </c>
      <c r="AD104" s="49"/>
      <c r="AE104" s="49">
        <v>44127</v>
      </c>
      <c r="AF104" s="49"/>
      <c r="AG104" s="49">
        <v>44137</v>
      </c>
      <c r="AH104" s="49">
        <v>44138</v>
      </c>
      <c r="AI104" s="49">
        <v>44138.423376006896</v>
      </c>
      <c r="AJ104" s="49"/>
      <c r="AK104" s="49"/>
      <c r="AL104" s="49"/>
      <c r="AM104" s="49">
        <v>44146.418504085603</v>
      </c>
      <c r="AN104" s="49">
        <v>44147.491126655099</v>
      </c>
      <c r="AO104" s="49">
        <v>44180.7160937847</v>
      </c>
      <c r="AP104" s="49">
        <v>44230.809027777803</v>
      </c>
      <c r="AQ104" s="49">
        <v>44274.374674305604</v>
      </c>
      <c r="AR104" s="52" t="s">
        <v>718</v>
      </c>
    </row>
    <row r="105" spans="1:44" s="19" customFormat="1" ht="41.1" hidden="1" customHeight="1" x14ac:dyDescent="0.2">
      <c r="A105" s="57" t="s">
        <v>232</v>
      </c>
      <c r="B105" s="57" t="s">
        <v>150</v>
      </c>
      <c r="C105" s="57" t="s">
        <v>334</v>
      </c>
      <c r="D105" s="58">
        <v>415</v>
      </c>
      <c r="E105" s="57" t="s">
        <v>719</v>
      </c>
      <c r="F105" s="57" t="s">
        <v>720</v>
      </c>
      <c r="G105" s="57" t="s">
        <v>720</v>
      </c>
      <c r="H105" s="57" t="s">
        <v>242</v>
      </c>
      <c r="I105" s="57" t="s">
        <v>291</v>
      </c>
      <c r="J105" s="57" t="s">
        <v>243</v>
      </c>
      <c r="K105" s="57" t="s">
        <v>317</v>
      </c>
      <c r="L105" s="59">
        <v>8231439</v>
      </c>
      <c r="M105" s="59">
        <v>8231439</v>
      </c>
      <c r="N105" s="60">
        <v>3</v>
      </c>
      <c r="O105" s="59">
        <v>8231439</v>
      </c>
      <c r="P105" s="60">
        <v>3</v>
      </c>
      <c r="Q105" s="59">
        <v>8231439</v>
      </c>
      <c r="R105" s="60">
        <v>8231424</v>
      </c>
      <c r="S105" s="60"/>
      <c r="T105" s="59"/>
      <c r="U105" s="60"/>
      <c r="V105" s="59"/>
      <c r="W105" s="60"/>
      <c r="X105" s="59"/>
      <c r="Y105" s="60">
        <v>3</v>
      </c>
      <c r="Z105" s="59">
        <v>8231439</v>
      </c>
      <c r="AA105" s="60">
        <v>9877708.8000000007</v>
      </c>
      <c r="AB105" s="61">
        <v>43943</v>
      </c>
      <c r="AC105" s="61">
        <v>43944.549050115696</v>
      </c>
      <c r="AD105" s="61">
        <v>43945</v>
      </c>
      <c r="AE105" s="61">
        <v>43956</v>
      </c>
      <c r="AF105" s="61">
        <v>43957</v>
      </c>
      <c r="AG105" s="61">
        <v>43962</v>
      </c>
      <c r="AH105" s="61">
        <v>43963</v>
      </c>
      <c r="AI105" s="61">
        <v>43963.4214476505</v>
      </c>
      <c r="AJ105" s="61"/>
      <c r="AK105" s="61">
        <v>44018.436060960703</v>
      </c>
      <c r="AL105" s="61"/>
      <c r="AM105" s="61">
        <v>43963.527933564801</v>
      </c>
      <c r="AN105" s="61">
        <v>43963.534363229199</v>
      </c>
      <c r="AO105" s="61">
        <v>43972.515842592598</v>
      </c>
      <c r="AP105" s="61">
        <v>44015.275694444397</v>
      </c>
      <c r="AQ105" s="61">
        <v>44020.517108182903</v>
      </c>
      <c r="AR105" s="57" t="s">
        <v>721</v>
      </c>
    </row>
    <row r="106" spans="1:44" s="19" customFormat="1" ht="52.35" hidden="1" customHeight="1" x14ac:dyDescent="0.2">
      <c r="A106" s="52" t="s">
        <v>232</v>
      </c>
      <c r="B106" s="52" t="s">
        <v>150</v>
      </c>
      <c r="C106" s="52" t="s">
        <v>334</v>
      </c>
      <c r="D106" s="53">
        <v>416</v>
      </c>
      <c r="E106" s="52" t="s">
        <v>722</v>
      </c>
      <c r="F106" s="52" t="s">
        <v>723</v>
      </c>
      <c r="G106" s="52" t="s">
        <v>724</v>
      </c>
      <c r="H106" s="52" t="s">
        <v>242</v>
      </c>
      <c r="I106" s="52" t="s">
        <v>291</v>
      </c>
      <c r="J106" s="52" t="s">
        <v>243</v>
      </c>
      <c r="K106" s="52" t="s">
        <v>317</v>
      </c>
      <c r="L106" s="54">
        <v>6755000</v>
      </c>
      <c r="M106" s="54">
        <v>6755000</v>
      </c>
      <c r="N106" s="55">
        <v>2</v>
      </c>
      <c r="O106" s="54">
        <v>6755000</v>
      </c>
      <c r="P106" s="55">
        <v>2</v>
      </c>
      <c r="Q106" s="54">
        <v>6755000</v>
      </c>
      <c r="R106" s="55">
        <v>6664000</v>
      </c>
      <c r="S106" s="55"/>
      <c r="T106" s="54"/>
      <c r="U106" s="55"/>
      <c r="V106" s="54"/>
      <c r="W106" s="55"/>
      <c r="X106" s="54"/>
      <c r="Y106" s="55">
        <v>2</v>
      </c>
      <c r="Z106" s="54">
        <v>6755000</v>
      </c>
      <c r="AA106" s="55">
        <v>3150000</v>
      </c>
      <c r="AB106" s="49">
        <v>43959</v>
      </c>
      <c r="AC106" s="49">
        <v>43959.714949108798</v>
      </c>
      <c r="AD106" s="49">
        <v>43959</v>
      </c>
      <c r="AE106" s="49">
        <v>43965</v>
      </c>
      <c r="AF106" s="49">
        <v>43966</v>
      </c>
      <c r="AG106" s="49">
        <v>43972</v>
      </c>
      <c r="AH106" s="49">
        <v>43973</v>
      </c>
      <c r="AI106" s="49">
        <v>43973.418018402801</v>
      </c>
      <c r="AJ106" s="49"/>
      <c r="AK106" s="49"/>
      <c r="AL106" s="49"/>
      <c r="AM106" s="49">
        <v>43973.427845104197</v>
      </c>
      <c r="AN106" s="49">
        <v>43973.432527002296</v>
      </c>
      <c r="AO106" s="49">
        <v>44013.3954099537</v>
      </c>
      <c r="AP106" s="49">
        <v>44020</v>
      </c>
      <c r="AQ106" s="49">
        <v>44013.576797766204</v>
      </c>
      <c r="AR106" s="52" t="s">
        <v>725</v>
      </c>
    </row>
    <row r="107" spans="1:44" s="19" customFormat="1" ht="41.1" hidden="1" customHeight="1" x14ac:dyDescent="0.2">
      <c r="A107" s="57" t="s">
        <v>232</v>
      </c>
      <c r="B107" s="57" t="s">
        <v>248</v>
      </c>
      <c r="C107" s="57" t="s">
        <v>334</v>
      </c>
      <c r="D107" s="58">
        <v>417</v>
      </c>
      <c r="E107" s="57" t="s">
        <v>726</v>
      </c>
      <c r="F107" s="57" t="s">
        <v>727</v>
      </c>
      <c r="G107" s="57" t="s">
        <v>728</v>
      </c>
      <c r="H107" s="57" t="s">
        <v>242</v>
      </c>
      <c r="I107" s="57" t="s">
        <v>237</v>
      </c>
      <c r="J107" s="57" t="s">
        <v>243</v>
      </c>
      <c r="K107" s="57" t="s">
        <v>332</v>
      </c>
      <c r="L107" s="59">
        <v>20647000</v>
      </c>
      <c r="M107" s="59">
        <v>20647000</v>
      </c>
      <c r="N107" s="60">
        <v>2</v>
      </c>
      <c r="O107" s="59">
        <v>20647000</v>
      </c>
      <c r="P107" s="60">
        <v>2</v>
      </c>
      <c r="Q107" s="59">
        <v>20647000</v>
      </c>
      <c r="R107" s="60">
        <v>20053000</v>
      </c>
      <c r="S107" s="60"/>
      <c r="T107" s="59"/>
      <c r="U107" s="60"/>
      <c r="V107" s="59"/>
      <c r="W107" s="60"/>
      <c r="X107" s="59"/>
      <c r="Y107" s="60">
        <v>2</v>
      </c>
      <c r="Z107" s="59">
        <v>20647000</v>
      </c>
      <c r="AA107" s="60">
        <v>22677160</v>
      </c>
      <c r="AB107" s="61">
        <v>43963</v>
      </c>
      <c r="AC107" s="61">
        <v>43965.499901388903</v>
      </c>
      <c r="AD107" s="61">
        <v>43965</v>
      </c>
      <c r="AE107" s="61">
        <v>43986</v>
      </c>
      <c r="AF107" s="61"/>
      <c r="AG107" s="61">
        <v>44004</v>
      </c>
      <c r="AH107" s="61">
        <v>44006</v>
      </c>
      <c r="AI107" s="61">
        <v>44006.418057754599</v>
      </c>
      <c r="AJ107" s="61">
        <v>44077.4606951389</v>
      </c>
      <c r="AK107" s="61">
        <v>44077.462919907397</v>
      </c>
      <c r="AL107" s="61">
        <v>44096.671256713002</v>
      </c>
      <c r="AM107" s="61">
        <v>44105.4250139699</v>
      </c>
      <c r="AN107" s="61">
        <v>44105.4339644676</v>
      </c>
      <c r="AO107" s="61">
        <v>44110.755818750004</v>
      </c>
      <c r="AP107" s="61">
        <v>44158.745833333298</v>
      </c>
      <c r="AQ107" s="61">
        <v>44160.494084455997</v>
      </c>
      <c r="AR107" s="57" t="s">
        <v>729</v>
      </c>
    </row>
    <row r="108" spans="1:44" s="19" customFormat="1" ht="41.1" hidden="1" customHeight="1" x14ac:dyDescent="0.2">
      <c r="A108" s="52" t="s">
        <v>232</v>
      </c>
      <c r="B108" s="52" t="s">
        <v>296</v>
      </c>
      <c r="C108" s="52" t="s">
        <v>334</v>
      </c>
      <c r="D108" s="53">
        <v>418</v>
      </c>
      <c r="E108" s="52" t="s">
        <v>730</v>
      </c>
      <c r="F108" s="52" t="s">
        <v>731</v>
      </c>
      <c r="G108" s="52" t="s">
        <v>732</v>
      </c>
      <c r="H108" s="52" t="s">
        <v>236</v>
      </c>
      <c r="I108" s="52" t="s">
        <v>251</v>
      </c>
      <c r="J108" s="52" t="s">
        <v>243</v>
      </c>
      <c r="K108" s="52" t="s">
        <v>19</v>
      </c>
      <c r="L108" s="54">
        <v>382998</v>
      </c>
      <c r="M108" s="54">
        <v>382998</v>
      </c>
      <c r="N108" s="55">
        <v>1</v>
      </c>
      <c r="O108" s="54">
        <v>382998</v>
      </c>
      <c r="P108" s="55">
        <v>1</v>
      </c>
      <c r="Q108" s="54">
        <v>382998</v>
      </c>
      <c r="R108" s="55">
        <v>310551.12</v>
      </c>
      <c r="S108" s="55"/>
      <c r="T108" s="54"/>
      <c r="U108" s="55"/>
      <c r="V108" s="54"/>
      <c r="W108" s="55"/>
      <c r="X108" s="54"/>
      <c r="Y108" s="55"/>
      <c r="Z108" s="54"/>
      <c r="AA108" s="55"/>
      <c r="AB108" s="49">
        <v>44119</v>
      </c>
      <c r="AC108" s="49">
        <v>44119.650320335699</v>
      </c>
      <c r="AD108" s="49"/>
      <c r="AE108" s="49">
        <v>44127</v>
      </c>
      <c r="AF108" s="49"/>
      <c r="AG108" s="49">
        <v>44137</v>
      </c>
      <c r="AH108" s="49">
        <v>44138</v>
      </c>
      <c r="AI108" s="49">
        <v>44138.378138194399</v>
      </c>
      <c r="AJ108" s="49"/>
      <c r="AK108" s="49"/>
      <c r="AL108" s="49"/>
      <c r="AM108" s="49">
        <v>44144.378586111103</v>
      </c>
      <c r="AN108" s="49">
        <v>44144.384243252302</v>
      </c>
      <c r="AO108" s="49">
        <v>44147.618661886598</v>
      </c>
      <c r="AP108" s="49"/>
      <c r="AQ108" s="49">
        <v>44174</v>
      </c>
      <c r="AR108" s="52" t="s">
        <v>733</v>
      </c>
    </row>
    <row r="109" spans="1:44" s="19" customFormat="1" ht="41.1" hidden="1" customHeight="1" x14ac:dyDescent="0.2">
      <c r="A109" s="57" t="s">
        <v>232</v>
      </c>
      <c r="B109" s="57" t="s">
        <v>233</v>
      </c>
      <c r="C109" s="57" t="s">
        <v>334</v>
      </c>
      <c r="D109" s="58">
        <v>419</v>
      </c>
      <c r="E109" s="57" t="s">
        <v>734</v>
      </c>
      <c r="F109" s="57" t="s">
        <v>734</v>
      </c>
      <c r="G109" s="57" t="s">
        <v>735</v>
      </c>
      <c r="H109" s="57" t="s">
        <v>242</v>
      </c>
      <c r="I109" s="57" t="s">
        <v>237</v>
      </c>
      <c r="J109" s="57" t="s">
        <v>243</v>
      </c>
      <c r="K109" s="57" t="s">
        <v>30</v>
      </c>
      <c r="L109" s="59">
        <v>64618121.899999999</v>
      </c>
      <c r="M109" s="59">
        <v>64618121.899999999</v>
      </c>
      <c r="N109" s="60">
        <v>2</v>
      </c>
      <c r="O109" s="59">
        <v>64618121.899999999</v>
      </c>
      <c r="P109" s="60">
        <v>2</v>
      </c>
      <c r="Q109" s="59">
        <v>64618121.899999999</v>
      </c>
      <c r="R109" s="60">
        <v>43274070.109999999</v>
      </c>
      <c r="S109" s="60"/>
      <c r="T109" s="59"/>
      <c r="U109" s="60"/>
      <c r="V109" s="59"/>
      <c r="W109" s="60"/>
      <c r="X109" s="59"/>
      <c r="Y109" s="60">
        <v>2</v>
      </c>
      <c r="Z109" s="59">
        <v>64618121.899999999</v>
      </c>
      <c r="AA109" s="60">
        <v>64618121.899999999</v>
      </c>
      <c r="AB109" s="61">
        <v>43966</v>
      </c>
      <c r="AC109" s="61">
        <v>43966.529034838</v>
      </c>
      <c r="AD109" s="61">
        <v>43966</v>
      </c>
      <c r="AE109" s="61">
        <v>44018</v>
      </c>
      <c r="AF109" s="61"/>
      <c r="AG109" s="61">
        <v>44068</v>
      </c>
      <c r="AH109" s="61">
        <v>44070</v>
      </c>
      <c r="AI109" s="61">
        <v>44070.418495486098</v>
      </c>
      <c r="AJ109" s="61">
        <v>44090.4594027778</v>
      </c>
      <c r="AK109" s="61">
        <v>44090.460697025497</v>
      </c>
      <c r="AL109" s="61">
        <v>44104.467521794002</v>
      </c>
      <c r="AM109" s="61">
        <v>44104.479807870397</v>
      </c>
      <c r="AN109" s="61">
        <v>44104.498742280099</v>
      </c>
      <c r="AO109" s="61">
        <v>44112.642722650497</v>
      </c>
      <c r="AP109" s="61">
        <v>44193.653472222199</v>
      </c>
      <c r="AQ109" s="61">
        <v>44203.385727511602</v>
      </c>
      <c r="AR109" s="57" t="s">
        <v>736</v>
      </c>
    </row>
    <row r="110" spans="1:44" s="19" customFormat="1" ht="73.5" hidden="1" customHeight="1" x14ac:dyDescent="0.2">
      <c r="A110" s="52" t="s">
        <v>232</v>
      </c>
      <c r="B110" s="52" t="s">
        <v>296</v>
      </c>
      <c r="C110" s="52" t="s">
        <v>334</v>
      </c>
      <c r="D110" s="53">
        <v>420</v>
      </c>
      <c r="E110" s="52" t="s">
        <v>737</v>
      </c>
      <c r="F110" s="52" t="s">
        <v>737</v>
      </c>
      <c r="G110" s="52" t="s">
        <v>738</v>
      </c>
      <c r="H110" s="52" t="s">
        <v>242</v>
      </c>
      <c r="I110" s="52" t="s">
        <v>237</v>
      </c>
      <c r="J110" s="52" t="s">
        <v>243</v>
      </c>
      <c r="K110" s="52" t="s">
        <v>327</v>
      </c>
      <c r="L110" s="54">
        <v>33907312.640000001</v>
      </c>
      <c r="M110" s="54">
        <v>33907312.640000001</v>
      </c>
      <c r="N110" s="55">
        <v>5</v>
      </c>
      <c r="O110" s="54">
        <v>33907312.640000001</v>
      </c>
      <c r="P110" s="55">
        <v>5</v>
      </c>
      <c r="Q110" s="54">
        <v>33907312.640000001</v>
      </c>
      <c r="R110" s="55">
        <v>27218242.68</v>
      </c>
      <c r="S110" s="55"/>
      <c r="T110" s="54"/>
      <c r="U110" s="55"/>
      <c r="V110" s="54"/>
      <c r="W110" s="55"/>
      <c r="X110" s="54"/>
      <c r="Y110" s="55">
        <v>5</v>
      </c>
      <c r="Z110" s="54">
        <v>33907312.640000001</v>
      </c>
      <c r="AA110" s="55">
        <v>31401902.219999999</v>
      </c>
      <c r="AB110" s="49">
        <v>43971</v>
      </c>
      <c r="AC110" s="49">
        <v>43973.610168599502</v>
      </c>
      <c r="AD110" s="49">
        <v>43974</v>
      </c>
      <c r="AE110" s="49">
        <v>44001</v>
      </c>
      <c r="AF110" s="49">
        <v>44006</v>
      </c>
      <c r="AG110" s="49">
        <v>44015</v>
      </c>
      <c r="AH110" s="49">
        <v>44018</v>
      </c>
      <c r="AI110" s="49">
        <v>44018.436111261602</v>
      </c>
      <c r="AJ110" s="49">
        <v>44099.406920451402</v>
      </c>
      <c r="AK110" s="49">
        <v>44099.407700810203</v>
      </c>
      <c r="AL110" s="49">
        <v>44385.490224108798</v>
      </c>
      <c r="AM110" s="49">
        <v>44323.428712118097</v>
      </c>
      <c r="AN110" s="49">
        <v>44385.511625544001</v>
      </c>
      <c r="AO110" s="49">
        <v>44358.422269525501</v>
      </c>
      <c r="AP110" s="49">
        <v>44434.506944444402</v>
      </c>
      <c r="AQ110" s="49">
        <v>44553.418437419001</v>
      </c>
      <c r="AR110" s="52" t="s">
        <v>739</v>
      </c>
    </row>
    <row r="111" spans="1:44" s="19" customFormat="1" ht="41.1" hidden="1" customHeight="1" x14ac:dyDescent="0.2">
      <c r="A111" s="57" t="s">
        <v>232</v>
      </c>
      <c r="B111" s="57" t="s">
        <v>296</v>
      </c>
      <c r="C111" s="57" t="s">
        <v>334</v>
      </c>
      <c r="D111" s="58">
        <v>421</v>
      </c>
      <c r="E111" s="57" t="s">
        <v>740</v>
      </c>
      <c r="F111" s="57" t="s">
        <v>741</v>
      </c>
      <c r="G111" s="57" t="s">
        <v>742</v>
      </c>
      <c r="H111" s="57" t="s">
        <v>242</v>
      </c>
      <c r="I111" s="57" t="s">
        <v>251</v>
      </c>
      <c r="J111" s="57" t="s">
        <v>243</v>
      </c>
      <c r="K111" s="57" t="s">
        <v>34</v>
      </c>
      <c r="L111" s="59">
        <v>4605000</v>
      </c>
      <c r="M111" s="59">
        <v>4605000</v>
      </c>
      <c r="N111" s="60">
        <v>3</v>
      </c>
      <c r="O111" s="59">
        <v>4605000</v>
      </c>
      <c r="P111" s="60">
        <v>3</v>
      </c>
      <c r="Q111" s="59">
        <v>4605000</v>
      </c>
      <c r="R111" s="60">
        <v>4305571.9000000004</v>
      </c>
      <c r="S111" s="60"/>
      <c r="T111" s="59"/>
      <c r="U111" s="60"/>
      <c r="V111" s="59"/>
      <c r="W111" s="60"/>
      <c r="X111" s="59"/>
      <c r="Y111" s="60">
        <v>3</v>
      </c>
      <c r="Z111" s="59">
        <v>4605000</v>
      </c>
      <c r="AA111" s="60">
        <v>4305571.9000000004</v>
      </c>
      <c r="AB111" s="61">
        <v>43976</v>
      </c>
      <c r="AC111" s="61">
        <v>43976.707744409701</v>
      </c>
      <c r="AD111" s="61"/>
      <c r="AE111" s="61">
        <v>43994</v>
      </c>
      <c r="AF111" s="61">
        <v>44015</v>
      </c>
      <c r="AG111" s="61">
        <v>44022</v>
      </c>
      <c r="AH111" s="61">
        <v>44026</v>
      </c>
      <c r="AI111" s="61">
        <v>44026.421002280098</v>
      </c>
      <c r="AJ111" s="61"/>
      <c r="AK111" s="61"/>
      <c r="AL111" s="61"/>
      <c r="AM111" s="61">
        <v>44032.418463541697</v>
      </c>
      <c r="AN111" s="61">
        <v>44032.442106597198</v>
      </c>
      <c r="AO111" s="61">
        <v>44096.4193015856</v>
      </c>
      <c r="AP111" s="61">
        <v>44180</v>
      </c>
      <c r="AQ111" s="61">
        <v>44180.448922025498</v>
      </c>
      <c r="AR111" s="57" t="s">
        <v>743</v>
      </c>
    </row>
    <row r="112" spans="1:44" s="19" customFormat="1" ht="41.1" hidden="1" customHeight="1" x14ac:dyDescent="0.2">
      <c r="A112" s="52" t="s">
        <v>232</v>
      </c>
      <c r="B112" s="52" t="s">
        <v>233</v>
      </c>
      <c r="C112" s="52" t="s">
        <v>334</v>
      </c>
      <c r="D112" s="53">
        <v>422</v>
      </c>
      <c r="E112" s="52" t="s">
        <v>744</v>
      </c>
      <c r="F112" s="52" t="s">
        <v>745</v>
      </c>
      <c r="G112" s="52" t="s">
        <v>746</v>
      </c>
      <c r="H112" s="52" t="s">
        <v>236</v>
      </c>
      <c r="I112" s="52" t="s">
        <v>237</v>
      </c>
      <c r="J112" s="52" t="s">
        <v>243</v>
      </c>
      <c r="K112" s="52" t="s">
        <v>317</v>
      </c>
      <c r="L112" s="54">
        <v>2391950</v>
      </c>
      <c r="M112" s="54">
        <v>2391950</v>
      </c>
      <c r="N112" s="55">
        <v>1</v>
      </c>
      <c r="O112" s="54">
        <v>2391950</v>
      </c>
      <c r="P112" s="55">
        <v>1</v>
      </c>
      <c r="Q112" s="54">
        <v>2391950</v>
      </c>
      <c r="R112" s="55">
        <v>1719450</v>
      </c>
      <c r="S112" s="55"/>
      <c r="T112" s="54"/>
      <c r="U112" s="55"/>
      <c r="V112" s="54"/>
      <c r="W112" s="55"/>
      <c r="X112" s="54"/>
      <c r="Y112" s="55"/>
      <c r="Z112" s="54"/>
      <c r="AA112" s="55"/>
      <c r="AB112" s="49">
        <v>43991</v>
      </c>
      <c r="AC112" s="49">
        <v>43991.6759135764</v>
      </c>
      <c r="AD112" s="49">
        <v>43991</v>
      </c>
      <c r="AE112" s="49">
        <v>44008</v>
      </c>
      <c r="AF112" s="49"/>
      <c r="AG112" s="49">
        <v>44027</v>
      </c>
      <c r="AH112" s="49">
        <v>44028</v>
      </c>
      <c r="AI112" s="49">
        <v>44028.421293749998</v>
      </c>
      <c r="AJ112" s="49"/>
      <c r="AK112" s="49"/>
      <c r="AL112" s="49"/>
      <c r="AM112" s="49">
        <v>44039.607546956002</v>
      </c>
      <c r="AN112" s="49">
        <v>44039.612204282399</v>
      </c>
      <c r="AO112" s="49">
        <v>44074.712410150503</v>
      </c>
      <c r="AP112" s="49"/>
      <c r="AQ112" s="49">
        <v>44176</v>
      </c>
      <c r="AR112" s="52" t="s">
        <v>747</v>
      </c>
    </row>
    <row r="113" spans="1:44" s="19" customFormat="1" ht="41.1" hidden="1" customHeight="1" x14ac:dyDescent="0.2">
      <c r="A113" s="57" t="s">
        <v>232</v>
      </c>
      <c r="B113" s="57" t="s">
        <v>150</v>
      </c>
      <c r="C113" s="57" t="s">
        <v>334</v>
      </c>
      <c r="D113" s="58">
        <v>423</v>
      </c>
      <c r="E113" s="57" t="s">
        <v>748</v>
      </c>
      <c r="F113" s="57" t="s">
        <v>749</v>
      </c>
      <c r="G113" s="57" t="s">
        <v>750</v>
      </c>
      <c r="H113" s="57" t="s">
        <v>242</v>
      </c>
      <c r="I113" s="57" t="s">
        <v>251</v>
      </c>
      <c r="J113" s="57" t="s">
        <v>243</v>
      </c>
      <c r="K113" s="57" t="s">
        <v>317</v>
      </c>
      <c r="L113" s="59">
        <v>211783409.33000001</v>
      </c>
      <c r="M113" s="59">
        <v>211783409.33000001</v>
      </c>
      <c r="N113" s="60">
        <v>11</v>
      </c>
      <c r="O113" s="59">
        <v>211783409.33000001</v>
      </c>
      <c r="P113" s="60">
        <v>10</v>
      </c>
      <c r="Q113" s="59">
        <v>164592054.55000001</v>
      </c>
      <c r="R113" s="60">
        <v>151320949.19999999</v>
      </c>
      <c r="S113" s="60">
        <v>1</v>
      </c>
      <c r="T113" s="59">
        <v>47191354.780000001</v>
      </c>
      <c r="U113" s="60"/>
      <c r="V113" s="59"/>
      <c r="W113" s="60"/>
      <c r="X113" s="59"/>
      <c r="Y113" s="60">
        <v>10</v>
      </c>
      <c r="Z113" s="59">
        <v>164592054.55000001</v>
      </c>
      <c r="AA113" s="60">
        <v>228147209.84</v>
      </c>
      <c r="AB113" s="61">
        <v>43991</v>
      </c>
      <c r="AC113" s="61">
        <v>43991.612209606501</v>
      </c>
      <c r="AD113" s="61"/>
      <c r="AE113" s="61">
        <v>44000</v>
      </c>
      <c r="AF113" s="61"/>
      <c r="AG113" s="61">
        <v>44011</v>
      </c>
      <c r="AH113" s="61">
        <v>44013</v>
      </c>
      <c r="AI113" s="61">
        <v>44013.426756597197</v>
      </c>
      <c r="AJ113" s="61"/>
      <c r="AK113" s="61">
        <v>44084.430927199101</v>
      </c>
      <c r="AL113" s="61"/>
      <c r="AM113" s="61">
        <v>44019.587582025502</v>
      </c>
      <c r="AN113" s="61">
        <v>44019.627053854201</v>
      </c>
      <c r="AO113" s="61">
        <v>44092.449205752302</v>
      </c>
      <c r="AP113" s="61">
        <v>44161.763888888898</v>
      </c>
      <c r="AQ113" s="61">
        <v>44175.537272071801</v>
      </c>
      <c r="AR113" s="57" t="s">
        <v>751</v>
      </c>
    </row>
    <row r="114" spans="1:44" s="19" customFormat="1" ht="41.1" hidden="1" customHeight="1" x14ac:dyDescent="0.2">
      <c r="A114" s="52" t="s">
        <v>232</v>
      </c>
      <c r="B114" s="52" t="s">
        <v>233</v>
      </c>
      <c r="C114" s="52" t="s">
        <v>334</v>
      </c>
      <c r="D114" s="53">
        <v>424</v>
      </c>
      <c r="E114" s="52" t="s">
        <v>752</v>
      </c>
      <c r="F114" s="52" t="s">
        <v>753</v>
      </c>
      <c r="G114" s="52" t="s">
        <v>754</v>
      </c>
      <c r="H114" s="52" t="s">
        <v>236</v>
      </c>
      <c r="I114" s="52" t="s">
        <v>237</v>
      </c>
      <c r="J114" s="52" t="s">
        <v>243</v>
      </c>
      <c r="K114" s="52" t="s">
        <v>25</v>
      </c>
      <c r="L114" s="54">
        <v>703768</v>
      </c>
      <c r="M114" s="54">
        <v>402153</v>
      </c>
      <c r="N114" s="55">
        <v>2</v>
      </c>
      <c r="O114" s="54">
        <v>402153</v>
      </c>
      <c r="P114" s="55">
        <v>2</v>
      </c>
      <c r="Q114" s="54">
        <v>402153</v>
      </c>
      <c r="R114" s="55">
        <v>383360.61</v>
      </c>
      <c r="S114" s="55"/>
      <c r="T114" s="54"/>
      <c r="U114" s="55"/>
      <c r="V114" s="54"/>
      <c r="W114" s="55"/>
      <c r="X114" s="54"/>
      <c r="Y114" s="55"/>
      <c r="Z114" s="54"/>
      <c r="AA114" s="55"/>
      <c r="AB114" s="49">
        <v>44007</v>
      </c>
      <c r="AC114" s="49">
        <v>44007.645729050899</v>
      </c>
      <c r="AD114" s="49">
        <v>44008</v>
      </c>
      <c r="AE114" s="49">
        <v>44034</v>
      </c>
      <c r="AF114" s="49">
        <v>44068</v>
      </c>
      <c r="AG114" s="49">
        <v>44075</v>
      </c>
      <c r="AH114" s="49">
        <v>44077</v>
      </c>
      <c r="AI114" s="49">
        <v>44077.428483680596</v>
      </c>
      <c r="AJ114" s="49">
        <v>44117.423683182897</v>
      </c>
      <c r="AK114" s="49">
        <v>44117.431314386602</v>
      </c>
      <c r="AL114" s="49">
        <v>44134.534477280104</v>
      </c>
      <c r="AM114" s="49">
        <v>44144.420132719897</v>
      </c>
      <c r="AN114" s="49">
        <v>44144.437622071797</v>
      </c>
      <c r="AO114" s="49">
        <v>44231.699760150499</v>
      </c>
      <c r="AP114" s="49"/>
      <c r="AQ114" s="49">
        <v>44231.699760150499</v>
      </c>
      <c r="AR114" s="52" t="s">
        <v>755</v>
      </c>
    </row>
    <row r="115" spans="1:44" s="19" customFormat="1" ht="41.1" hidden="1" customHeight="1" x14ac:dyDescent="0.2">
      <c r="A115" s="57" t="s">
        <v>232</v>
      </c>
      <c r="B115" s="57" t="s">
        <v>233</v>
      </c>
      <c r="C115" s="57" t="s">
        <v>334</v>
      </c>
      <c r="D115" s="58">
        <v>425</v>
      </c>
      <c r="E115" s="57" t="s">
        <v>756</v>
      </c>
      <c r="F115" s="57" t="s">
        <v>757</v>
      </c>
      <c r="G115" s="57" t="s">
        <v>758</v>
      </c>
      <c r="H115" s="57" t="s">
        <v>236</v>
      </c>
      <c r="I115" s="57" t="s">
        <v>237</v>
      </c>
      <c r="J115" s="57" t="s">
        <v>243</v>
      </c>
      <c r="K115" s="57" t="s">
        <v>34</v>
      </c>
      <c r="L115" s="59">
        <v>4200000</v>
      </c>
      <c r="M115" s="59">
        <v>2100000</v>
      </c>
      <c r="N115" s="60">
        <v>1</v>
      </c>
      <c r="O115" s="59">
        <v>2100000</v>
      </c>
      <c r="P115" s="60">
        <v>1</v>
      </c>
      <c r="Q115" s="59">
        <v>2100000</v>
      </c>
      <c r="R115" s="60">
        <v>1522500</v>
      </c>
      <c r="S115" s="60"/>
      <c r="T115" s="59"/>
      <c r="U115" s="60"/>
      <c r="V115" s="59"/>
      <c r="W115" s="60"/>
      <c r="X115" s="59"/>
      <c r="Y115" s="60"/>
      <c r="Z115" s="59"/>
      <c r="AA115" s="60"/>
      <c r="AB115" s="61">
        <v>43985</v>
      </c>
      <c r="AC115" s="61">
        <v>43985.664626817103</v>
      </c>
      <c r="AD115" s="61">
        <v>43986</v>
      </c>
      <c r="AE115" s="61">
        <v>44008</v>
      </c>
      <c r="AF115" s="61">
        <v>44027</v>
      </c>
      <c r="AG115" s="61">
        <v>44033</v>
      </c>
      <c r="AH115" s="61">
        <v>44035</v>
      </c>
      <c r="AI115" s="61">
        <v>44035.418750613397</v>
      </c>
      <c r="AJ115" s="61">
        <v>44084.418290162001</v>
      </c>
      <c r="AK115" s="61">
        <v>44084.418832870397</v>
      </c>
      <c r="AL115" s="61">
        <v>44127.406258761599</v>
      </c>
      <c r="AM115" s="61">
        <v>44131.410115081002</v>
      </c>
      <c r="AN115" s="61">
        <v>44131.4181978009</v>
      </c>
      <c r="AO115" s="61">
        <v>44158.655596759301</v>
      </c>
      <c r="AP115" s="61"/>
      <c r="AQ115" s="61">
        <v>44196</v>
      </c>
      <c r="AR115" s="57" t="s">
        <v>759</v>
      </c>
    </row>
    <row r="116" spans="1:44" s="19" customFormat="1" ht="41.1" hidden="1" customHeight="1" x14ac:dyDescent="0.2">
      <c r="A116" s="52" t="s">
        <v>232</v>
      </c>
      <c r="B116" s="52" t="s">
        <v>248</v>
      </c>
      <c r="C116" s="52" t="s">
        <v>334</v>
      </c>
      <c r="D116" s="53">
        <v>426</v>
      </c>
      <c r="E116" s="52" t="s">
        <v>760</v>
      </c>
      <c r="F116" s="52" t="s">
        <v>761</v>
      </c>
      <c r="G116" s="52" t="s">
        <v>762</v>
      </c>
      <c r="H116" s="52" t="s">
        <v>242</v>
      </c>
      <c r="I116" s="52" t="s">
        <v>237</v>
      </c>
      <c r="J116" s="52" t="s">
        <v>243</v>
      </c>
      <c r="K116" s="52" t="s">
        <v>17</v>
      </c>
      <c r="L116" s="54">
        <v>4836000</v>
      </c>
      <c r="M116" s="54">
        <v>4836000</v>
      </c>
      <c r="N116" s="55">
        <v>1</v>
      </c>
      <c r="O116" s="54">
        <v>4836000</v>
      </c>
      <c r="P116" s="55">
        <v>1</v>
      </c>
      <c r="Q116" s="54">
        <v>4836000</v>
      </c>
      <c r="R116" s="55">
        <v>4129535.4</v>
      </c>
      <c r="S116" s="55"/>
      <c r="T116" s="54"/>
      <c r="U116" s="55"/>
      <c r="V116" s="54"/>
      <c r="W116" s="55"/>
      <c r="X116" s="54"/>
      <c r="Y116" s="55">
        <v>1</v>
      </c>
      <c r="Z116" s="54">
        <v>4836000</v>
      </c>
      <c r="AA116" s="55">
        <v>4129535.4</v>
      </c>
      <c r="AB116" s="49">
        <v>43987</v>
      </c>
      <c r="AC116" s="49">
        <v>43990.463441122702</v>
      </c>
      <c r="AD116" s="49">
        <v>43990</v>
      </c>
      <c r="AE116" s="49">
        <v>44011</v>
      </c>
      <c r="AF116" s="49">
        <v>44019</v>
      </c>
      <c r="AG116" s="49">
        <v>44026</v>
      </c>
      <c r="AH116" s="49">
        <v>44028</v>
      </c>
      <c r="AI116" s="49">
        <v>44028.418814432902</v>
      </c>
      <c r="AJ116" s="49">
        <v>44089.398154398201</v>
      </c>
      <c r="AK116" s="49">
        <v>44089.398588194403</v>
      </c>
      <c r="AL116" s="49">
        <v>44106.419730439797</v>
      </c>
      <c r="AM116" s="49">
        <v>44106.421075428203</v>
      </c>
      <c r="AN116" s="49">
        <v>44106.423927812502</v>
      </c>
      <c r="AO116" s="49">
        <v>44137.421419756902</v>
      </c>
      <c r="AP116" s="49">
        <v>44193.6784722222</v>
      </c>
      <c r="AQ116" s="49">
        <v>44194.410138275503</v>
      </c>
      <c r="AR116" s="52" t="s">
        <v>763</v>
      </c>
    </row>
    <row r="117" spans="1:44" s="19" customFormat="1" ht="41.1" hidden="1" customHeight="1" x14ac:dyDescent="0.2">
      <c r="A117" s="57" t="s">
        <v>232</v>
      </c>
      <c r="B117" s="57" t="s">
        <v>296</v>
      </c>
      <c r="C117" s="57" t="s">
        <v>334</v>
      </c>
      <c r="D117" s="58">
        <v>427</v>
      </c>
      <c r="E117" s="57" t="s">
        <v>764</v>
      </c>
      <c r="F117" s="57" t="s">
        <v>765</v>
      </c>
      <c r="G117" s="57" t="s">
        <v>766</v>
      </c>
      <c r="H117" s="57" t="s">
        <v>242</v>
      </c>
      <c r="I117" s="57" t="s">
        <v>291</v>
      </c>
      <c r="J117" s="57" t="s">
        <v>243</v>
      </c>
      <c r="K117" s="57" t="s">
        <v>359</v>
      </c>
      <c r="L117" s="59">
        <v>657150</v>
      </c>
      <c r="M117" s="59">
        <v>657150</v>
      </c>
      <c r="N117" s="60">
        <v>3</v>
      </c>
      <c r="O117" s="59">
        <v>657150</v>
      </c>
      <c r="P117" s="60">
        <v>2</v>
      </c>
      <c r="Q117" s="59">
        <v>630000</v>
      </c>
      <c r="R117" s="60">
        <v>135000</v>
      </c>
      <c r="S117" s="60">
        <v>1</v>
      </c>
      <c r="T117" s="59">
        <v>27150</v>
      </c>
      <c r="U117" s="60"/>
      <c r="V117" s="59"/>
      <c r="W117" s="60"/>
      <c r="X117" s="59"/>
      <c r="Y117" s="60">
        <v>2</v>
      </c>
      <c r="Z117" s="59">
        <v>630000</v>
      </c>
      <c r="AA117" s="60">
        <v>882000</v>
      </c>
      <c r="AB117" s="61">
        <v>43980</v>
      </c>
      <c r="AC117" s="61">
        <v>43991.722161770798</v>
      </c>
      <c r="AD117" s="61">
        <v>43992</v>
      </c>
      <c r="AE117" s="61">
        <v>43997</v>
      </c>
      <c r="AF117" s="61">
        <v>44000</v>
      </c>
      <c r="AG117" s="61">
        <v>44004</v>
      </c>
      <c r="AH117" s="61">
        <v>44004</v>
      </c>
      <c r="AI117" s="61">
        <v>44004.607437731502</v>
      </c>
      <c r="AJ117" s="61"/>
      <c r="AK117" s="61"/>
      <c r="AL117" s="61"/>
      <c r="AM117" s="61">
        <v>44004.743113078701</v>
      </c>
      <c r="AN117" s="61">
        <v>44004.755043634301</v>
      </c>
      <c r="AO117" s="61">
        <v>44007.721859490703</v>
      </c>
      <c r="AP117" s="61">
        <v>44018</v>
      </c>
      <c r="AQ117" s="61">
        <v>44021.385474456001</v>
      </c>
      <c r="AR117" s="57" t="s">
        <v>767</v>
      </c>
    </row>
    <row r="118" spans="1:44" s="19" customFormat="1" ht="41.1" hidden="1" customHeight="1" x14ac:dyDescent="0.2">
      <c r="A118" s="52" t="s">
        <v>232</v>
      </c>
      <c r="B118" s="52" t="s">
        <v>233</v>
      </c>
      <c r="C118" s="52" t="s">
        <v>334</v>
      </c>
      <c r="D118" s="53">
        <v>429</v>
      </c>
      <c r="E118" s="52" t="s">
        <v>768</v>
      </c>
      <c r="F118" s="52" t="s">
        <v>768</v>
      </c>
      <c r="G118" s="52" t="s">
        <v>769</v>
      </c>
      <c r="H118" s="52" t="s">
        <v>236</v>
      </c>
      <c r="I118" s="52" t="s">
        <v>237</v>
      </c>
      <c r="J118" s="52" t="s">
        <v>243</v>
      </c>
      <c r="K118" s="52" t="s">
        <v>317</v>
      </c>
      <c r="L118" s="54">
        <v>1100000</v>
      </c>
      <c r="M118" s="54">
        <v>1100000</v>
      </c>
      <c r="N118" s="55">
        <v>1</v>
      </c>
      <c r="O118" s="54">
        <v>1100000</v>
      </c>
      <c r="P118" s="55">
        <v>1</v>
      </c>
      <c r="Q118" s="54">
        <v>1100000</v>
      </c>
      <c r="R118" s="55">
        <v>982532.6</v>
      </c>
      <c r="S118" s="55"/>
      <c r="T118" s="54"/>
      <c r="U118" s="55"/>
      <c r="V118" s="54"/>
      <c r="W118" s="55"/>
      <c r="X118" s="54"/>
      <c r="Y118" s="55"/>
      <c r="Z118" s="54"/>
      <c r="AA118" s="55"/>
      <c r="AB118" s="49">
        <v>44042</v>
      </c>
      <c r="AC118" s="49">
        <v>44042.681250497699</v>
      </c>
      <c r="AD118" s="49">
        <v>44042</v>
      </c>
      <c r="AE118" s="49">
        <v>44071</v>
      </c>
      <c r="AF118" s="49"/>
      <c r="AG118" s="49">
        <v>44088</v>
      </c>
      <c r="AH118" s="49">
        <v>44089</v>
      </c>
      <c r="AI118" s="49">
        <v>44089.429989004602</v>
      </c>
      <c r="AJ118" s="49">
        <v>44116.384678090297</v>
      </c>
      <c r="AK118" s="49">
        <v>44116.385425347202</v>
      </c>
      <c r="AL118" s="49">
        <v>44117.682049965297</v>
      </c>
      <c r="AM118" s="49">
        <v>44132.626935300897</v>
      </c>
      <c r="AN118" s="49">
        <v>44132.633074108802</v>
      </c>
      <c r="AO118" s="49">
        <v>44137.610524039403</v>
      </c>
      <c r="AP118" s="49"/>
      <c r="AQ118" s="49">
        <v>44092</v>
      </c>
      <c r="AR118" s="52" t="s">
        <v>770</v>
      </c>
    </row>
    <row r="119" spans="1:44" s="19" customFormat="1" ht="41.1" hidden="1" customHeight="1" x14ac:dyDescent="0.2">
      <c r="A119" s="57" t="s">
        <v>232</v>
      </c>
      <c r="B119" s="57" t="s">
        <v>150</v>
      </c>
      <c r="C119" s="57" t="s">
        <v>706</v>
      </c>
      <c r="D119" s="58">
        <v>430</v>
      </c>
      <c r="E119" s="57" t="s">
        <v>771</v>
      </c>
      <c r="F119" s="57" t="s">
        <v>772</v>
      </c>
      <c r="G119" s="57" t="s">
        <v>773</v>
      </c>
      <c r="H119" s="57" t="s">
        <v>242</v>
      </c>
      <c r="I119" s="57" t="s">
        <v>251</v>
      </c>
      <c r="J119" s="57" t="s">
        <v>243</v>
      </c>
      <c r="K119" s="57" t="s">
        <v>317</v>
      </c>
      <c r="L119" s="59">
        <v>13670639.800000001</v>
      </c>
      <c r="M119" s="59">
        <v>13670639.800000001</v>
      </c>
      <c r="N119" s="60">
        <v>23</v>
      </c>
      <c r="O119" s="59">
        <v>13670639.800000001</v>
      </c>
      <c r="P119" s="60">
        <v>23</v>
      </c>
      <c r="Q119" s="59">
        <v>13670639.800000001</v>
      </c>
      <c r="R119" s="60">
        <v>7880453.75</v>
      </c>
      <c r="S119" s="60"/>
      <c r="T119" s="59"/>
      <c r="U119" s="60"/>
      <c r="V119" s="59"/>
      <c r="W119" s="60"/>
      <c r="X119" s="59"/>
      <c r="Y119" s="60">
        <v>23</v>
      </c>
      <c r="Z119" s="59">
        <v>13670639.800000001</v>
      </c>
      <c r="AA119" s="60">
        <v>9151515.0199999996</v>
      </c>
      <c r="AB119" s="61">
        <v>44326</v>
      </c>
      <c r="AC119" s="61">
        <v>44327.416418483801</v>
      </c>
      <c r="AD119" s="61"/>
      <c r="AE119" s="61">
        <v>44343</v>
      </c>
      <c r="AF119" s="61"/>
      <c r="AG119" s="61">
        <v>44355</v>
      </c>
      <c r="AH119" s="61">
        <v>44356</v>
      </c>
      <c r="AI119" s="61">
        <v>44356.483499803202</v>
      </c>
      <c r="AJ119" s="61"/>
      <c r="AK119" s="61"/>
      <c r="AL119" s="61"/>
      <c r="AM119" s="61">
        <v>44365.484992708298</v>
      </c>
      <c r="AN119" s="61">
        <v>44365.507907789397</v>
      </c>
      <c r="AO119" s="61">
        <v>44379.7063937153</v>
      </c>
      <c r="AP119" s="61">
        <v>44425.592361111099</v>
      </c>
      <c r="AQ119" s="61">
        <v>44426.672949074098</v>
      </c>
      <c r="AR119" s="57" t="s">
        <v>774</v>
      </c>
    </row>
    <row r="120" spans="1:44" s="19" customFormat="1" ht="62.85" hidden="1" customHeight="1" x14ac:dyDescent="0.2">
      <c r="A120" s="52" t="s">
        <v>232</v>
      </c>
      <c r="B120" s="52" t="s">
        <v>233</v>
      </c>
      <c r="C120" s="52" t="s">
        <v>334</v>
      </c>
      <c r="D120" s="53">
        <v>431</v>
      </c>
      <c r="E120" s="52" t="s">
        <v>775</v>
      </c>
      <c r="F120" s="52" t="s">
        <v>776</v>
      </c>
      <c r="G120" s="52" t="s">
        <v>777</v>
      </c>
      <c r="H120" s="52" t="s">
        <v>242</v>
      </c>
      <c r="I120" s="52" t="s">
        <v>237</v>
      </c>
      <c r="J120" s="52" t="s">
        <v>243</v>
      </c>
      <c r="K120" s="52" t="s">
        <v>17</v>
      </c>
      <c r="L120" s="54">
        <v>7400000</v>
      </c>
      <c r="M120" s="54">
        <v>400000</v>
      </c>
      <c r="N120" s="55">
        <v>1</v>
      </c>
      <c r="O120" s="54">
        <v>400000</v>
      </c>
      <c r="P120" s="55">
        <v>1</v>
      </c>
      <c r="Q120" s="54">
        <v>400000</v>
      </c>
      <c r="R120" s="55">
        <v>396000</v>
      </c>
      <c r="S120" s="55"/>
      <c r="T120" s="54"/>
      <c r="U120" s="55"/>
      <c r="V120" s="54"/>
      <c r="W120" s="55"/>
      <c r="X120" s="54"/>
      <c r="Y120" s="55">
        <v>1</v>
      </c>
      <c r="Z120" s="54">
        <v>400000</v>
      </c>
      <c r="AA120" s="55">
        <v>7396000</v>
      </c>
      <c r="AB120" s="49">
        <v>44039</v>
      </c>
      <c r="AC120" s="49">
        <v>44039.664661955998</v>
      </c>
      <c r="AD120" s="49">
        <v>44039</v>
      </c>
      <c r="AE120" s="49">
        <v>44081</v>
      </c>
      <c r="AF120" s="49">
        <v>44088</v>
      </c>
      <c r="AG120" s="49">
        <v>44095</v>
      </c>
      <c r="AH120" s="49">
        <v>44097</v>
      </c>
      <c r="AI120" s="49">
        <v>44097.419066516202</v>
      </c>
      <c r="AJ120" s="49">
        <v>44111.418025381899</v>
      </c>
      <c r="AK120" s="49">
        <v>44111.4183913542</v>
      </c>
      <c r="AL120" s="49">
        <v>44130.606271261597</v>
      </c>
      <c r="AM120" s="49">
        <v>44130.607943055598</v>
      </c>
      <c r="AN120" s="49">
        <v>44130.610503622702</v>
      </c>
      <c r="AO120" s="49">
        <v>44144.615975544002</v>
      </c>
      <c r="AP120" s="49">
        <v>44186.595833333296</v>
      </c>
      <c r="AQ120" s="49">
        <v>44186.623781215298</v>
      </c>
      <c r="AR120" s="52" t="s">
        <v>778</v>
      </c>
    </row>
    <row r="121" spans="1:44" s="19" customFormat="1" ht="41.1" hidden="1" customHeight="1" x14ac:dyDescent="0.2">
      <c r="A121" s="57" t="s">
        <v>232</v>
      </c>
      <c r="B121" s="57" t="s">
        <v>296</v>
      </c>
      <c r="C121" s="57" t="s">
        <v>334</v>
      </c>
      <c r="D121" s="58">
        <v>433</v>
      </c>
      <c r="E121" s="57" t="s">
        <v>779</v>
      </c>
      <c r="F121" s="57" t="s">
        <v>780</v>
      </c>
      <c r="G121" s="57" t="s">
        <v>781</v>
      </c>
      <c r="H121" s="57" t="s">
        <v>242</v>
      </c>
      <c r="I121" s="57" t="s">
        <v>251</v>
      </c>
      <c r="J121" s="57" t="s">
        <v>243</v>
      </c>
      <c r="K121" s="57" t="s">
        <v>19</v>
      </c>
      <c r="L121" s="59">
        <v>20458000</v>
      </c>
      <c r="M121" s="59">
        <v>20458000</v>
      </c>
      <c r="N121" s="60">
        <v>4</v>
      </c>
      <c r="O121" s="59">
        <v>20458000</v>
      </c>
      <c r="P121" s="60">
        <v>4</v>
      </c>
      <c r="Q121" s="59">
        <v>20458000</v>
      </c>
      <c r="R121" s="60">
        <v>15166070</v>
      </c>
      <c r="S121" s="60"/>
      <c r="T121" s="59"/>
      <c r="U121" s="60"/>
      <c r="V121" s="59"/>
      <c r="W121" s="60"/>
      <c r="X121" s="59"/>
      <c r="Y121" s="60">
        <v>4</v>
      </c>
      <c r="Z121" s="59">
        <v>20458000</v>
      </c>
      <c r="AA121" s="60">
        <v>20458000</v>
      </c>
      <c r="AB121" s="61">
        <v>44155</v>
      </c>
      <c r="AC121" s="61">
        <v>44155.662213310199</v>
      </c>
      <c r="AD121" s="61"/>
      <c r="AE121" s="61">
        <v>44169</v>
      </c>
      <c r="AF121" s="61"/>
      <c r="AG121" s="61">
        <v>44180</v>
      </c>
      <c r="AH121" s="61">
        <v>44181</v>
      </c>
      <c r="AI121" s="61">
        <v>44181.389001273201</v>
      </c>
      <c r="AJ121" s="61"/>
      <c r="AK121" s="61"/>
      <c r="AL121" s="61"/>
      <c r="AM121" s="61">
        <v>44183.379376770798</v>
      </c>
      <c r="AN121" s="61">
        <v>44183.391557291703</v>
      </c>
      <c r="AO121" s="61">
        <v>44242.689882372702</v>
      </c>
      <c r="AP121" s="61">
        <v>44300.401388888902</v>
      </c>
      <c r="AQ121" s="61">
        <v>44309.559068750001</v>
      </c>
      <c r="AR121" s="57" t="s">
        <v>782</v>
      </c>
    </row>
    <row r="122" spans="1:44" s="19" customFormat="1" ht="41.1" hidden="1" customHeight="1" x14ac:dyDescent="0.2">
      <c r="A122" s="52" t="s">
        <v>232</v>
      </c>
      <c r="B122" s="52" t="s">
        <v>233</v>
      </c>
      <c r="C122" s="52" t="s">
        <v>334</v>
      </c>
      <c r="D122" s="53">
        <v>434</v>
      </c>
      <c r="E122" s="52" t="s">
        <v>783</v>
      </c>
      <c r="F122" s="52" t="s">
        <v>784</v>
      </c>
      <c r="G122" s="52" t="s">
        <v>785</v>
      </c>
      <c r="H122" s="52" t="s">
        <v>242</v>
      </c>
      <c r="I122" s="52" t="s">
        <v>237</v>
      </c>
      <c r="J122" s="52" t="s">
        <v>243</v>
      </c>
      <c r="K122" s="52" t="s">
        <v>34</v>
      </c>
      <c r="L122" s="54">
        <v>6749300</v>
      </c>
      <c r="M122" s="54">
        <v>3374650</v>
      </c>
      <c r="N122" s="55">
        <v>1</v>
      </c>
      <c r="O122" s="54">
        <v>3374650</v>
      </c>
      <c r="P122" s="55">
        <v>1</v>
      </c>
      <c r="Q122" s="54">
        <v>3374650</v>
      </c>
      <c r="R122" s="55">
        <v>2628176.7400000002</v>
      </c>
      <c r="S122" s="55"/>
      <c r="T122" s="54"/>
      <c r="U122" s="55"/>
      <c r="V122" s="54"/>
      <c r="W122" s="55"/>
      <c r="X122" s="54"/>
      <c r="Y122" s="55">
        <v>1</v>
      </c>
      <c r="Z122" s="54">
        <v>3374650</v>
      </c>
      <c r="AA122" s="55">
        <v>2036738</v>
      </c>
      <c r="AB122" s="49">
        <v>44028</v>
      </c>
      <c r="AC122" s="49">
        <v>44028.628682488401</v>
      </c>
      <c r="AD122" s="49">
        <v>44029</v>
      </c>
      <c r="AE122" s="49">
        <v>44084</v>
      </c>
      <c r="AF122" s="49">
        <v>44098</v>
      </c>
      <c r="AG122" s="49">
        <v>44104</v>
      </c>
      <c r="AH122" s="49">
        <v>44106</v>
      </c>
      <c r="AI122" s="49">
        <v>44106.418518206003</v>
      </c>
      <c r="AJ122" s="49"/>
      <c r="AK122" s="49"/>
      <c r="AL122" s="49"/>
      <c r="AM122" s="49">
        <v>44116.461233101902</v>
      </c>
      <c r="AN122" s="49">
        <v>44116.473598576398</v>
      </c>
      <c r="AO122" s="49">
        <v>44123.617505671296</v>
      </c>
      <c r="AP122" s="49">
        <v>44167</v>
      </c>
      <c r="AQ122" s="49">
        <v>44167.496089351902</v>
      </c>
      <c r="AR122" s="52" t="s">
        <v>786</v>
      </c>
    </row>
    <row r="123" spans="1:44" s="19" customFormat="1" ht="41.1" hidden="1" customHeight="1" x14ac:dyDescent="0.2">
      <c r="A123" s="57" t="s">
        <v>232</v>
      </c>
      <c r="B123" s="57" t="s">
        <v>233</v>
      </c>
      <c r="C123" s="57" t="s">
        <v>334</v>
      </c>
      <c r="D123" s="58">
        <v>436</v>
      </c>
      <c r="E123" s="57" t="s">
        <v>787</v>
      </c>
      <c r="F123" s="57" t="s">
        <v>788</v>
      </c>
      <c r="G123" s="57" t="s">
        <v>789</v>
      </c>
      <c r="H123" s="57" t="s">
        <v>236</v>
      </c>
      <c r="I123" s="57" t="s">
        <v>237</v>
      </c>
      <c r="J123" s="57" t="s">
        <v>243</v>
      </c>
      <c r="K123" s="57" t="s">
        <v>19</v>
      </c>
      <c r="L123" s="59">
        <v>1289303.28</v>
      </c>
      <c r="M123" s="59">
        <v>1289303.28</v>
      </c>
      <c r="N123" s="60">
        <v>1</v>
      </c>
      <c r="O123" s="59">
        <v>1289303.28</v>
      </c>
      <c r="P123" s="60">
        <v>1</v>
      </c>
      <c r="Q123" s="59">
        <v>1289303.28</v>
      </c>
      <c r="R123" s="60">
        <v>1200599.21</v>
      </c>
      <c r="S123" s="60"/>
      <c r="T123" s="59"/>
      <c r="U123" s="60"/>
      <c r="V123" s="59"/>
      <c r="W123" s="60"/>
      <c r="X123" s="59"/>
      <c r="Y123" s="60"/>
      <c r="Z123" s="59"/>
      <c r="AA123" s="60"/>
      <c r="AB123" s="61">
        <v>44188</v>
      </c>
      <c r="AC123" s="61">
        <v>44188.731995219903</v>
      </c>
      <c r="AD123" s="61">
        <v>44188</v>
      </c>
      <c r="AE123" s="61">
        <v>44214</v>
      </c>
      <c r="AF123" s="61"/>
      <c r="AG123" s="61">
        <v>44228</v>
      </c>
      <c r="AH123" s="61">
        <v>44229</v>
      </c>
      <c r="AI123" s="61">
        <v>44229.420096064801</v>
      </c>
      <c r="AJ123" s="61">
        <v>44244.385122997701</v>
      </c>
      <c r="AK123" s="61">
        <v>44244.386065277802</v>
      </c>
      <c r="AL123" s="61">
        <v>44252.504927661997</v>
      </c>
      <c r="AM123" s="61">
        <v>44258.607250775502</v>
      </c>
      <c r="AN123" s="61">
        <v>44258.6087668982</v>
      </c>
      <c r="AO123" s="61">
        <v>44270.3263002315</v>
      </c>
      <c r="AP123" s="61"/>
      <c r="AQ123" s="61">
        <v>44268</v>
      </c>
      <c r="AR123" s="57" t="s">
        <v>790</v>
      </c>
    </row>
    <row r="124" spans="1:44" s="19" customFormat="1" ht="41.1" hidden="1" customHeight="1" x14ac:dyDescent="0.2">
      <c r="A124" s="52" t="s">
        <v>232</v>
      </c>
      <c r="B124" s="52" t="s">
        <v>296</v>
      </c>
      <c r="C124" s="52" t="s">
        <v>706</v>
      </c>
      <c r="D124" s="53">
        <v>438</v>
      </c>
      <c r="E124" s="52" t="s">
        <v>791</v>
      </c>
      <c r="F124" s="52" t="s">
        <v>792</v>
      </c>
      <c r="G124" s="52" t="s">
        <v>793</v>
      </c>
      <c r="H124" s="52" t="s">
        <v>242</v>
      </c>
      <c r="I124" s="52" t="s">
        <v>251</v>
      </c>
      <c r="J124" s="52" t="s">
        <v>243</v>
      </c>
      <c r="K124" s="52" t="s">
        <v>19</v>
      </c>
      <c r="L124" s="54">
        <v>5300000</v>
      </c>
      <c r="M124" s="54">
        <v>5300000</v>
      </c>
      <c r="N124" s="55">
        <v>1</v>
      </c>
      <c r="O124" s="54">
        <v>5300000</v>
      </c>
      <c r="P124" s="55">
        <v>1</v>
      </c>
      <c r="Q124" s="54">
        <v>5300000</v>
      </c>
      <c r="R124" s="55">
        <v>4169529.6</v>
      </c>
      <c r="S124" s="55"/>
      <c r="T124" s="54"/>
      <c r="U124" s="55"/>
      <c r="V124" s="54"/>
      <c r="W124" s="55"/>
      <c r="X124" s="54"/>
      <c r="Y124" s="55">
        <v>1</v>
      </c>
      <c r="Z124" s="54">
        <v>5300000</v>
      </c>
      <c r="AA124" s="55">
        <v>6863500</v>
      </c>
      <c r="AB124" s="49">
        <v>44341</v>
      </c>
      <c r="AC124" s="49">
        <v>44343.627375381897</v>
      </c>
      <c r="AD124" s="49"/>
      <c r="AE124" s="49">
        <v>44363</v>
      </c>
      <c r="AF124" s="49"/>
      <c r="AG124" s="49">
        <v>44375</v>
      </c>
      <c r="AH124" s="49">
        <v>44376</v>
      </c>
      <c r="AI124" s="49">
        <v>44376.3783974537</v>
      </c>
      <c r="AJ124" s="49"/>
      <c r="AK124" s="49"/>
      <c r="AL124" s="49"/>
      <c r="AM124" s="49">
        <v>44392.377076354198</v>
      </c>
      <c r="AN124" s="49">
        <v>44392.387128125003</v>
      </c>
      <c r="AO124" s="49">
        <v>44491.527787881903</v>
      </c>
      <c r="AP124" s="49">
        <v>44635</v>
      </c>
      <c r="AQ124" s="49">
        <v>44635.4688720255</v>
      </c>
      <c r="AR124" s="52" t="s">
        <v>794</v>
      </c>
    </row>
    <row r="125" spans="1:44" s="19" customFormat="1" ht="52.35" hidden="1" customHeight="1" x14ac:dyDescent="0.2">
      <c r="A125" s="57" t="s">
        <v>232</v>
      </c>
      <c r="B125" s="57" t="s">
        <v>150</v>
      </c>
      <c r="C125" s="57" t="s">
        <v>334</v>
      </c>
      <c r="D125" s="58">
        <v>441</v>
      </c>
      <c r="E125" s="57" t="s">
        <v>795</v>
      </c>
      <c r="F125" s="57" t="s">
        <v>796</v>
      </c>
      <c r="G125" s="57" t="s">
        <v>797</v>
      </c>
      <c r="H125" s="57" t="s">
        <v>242</v>
      </c>
      <c r="I125" s="57" t="s">
        <v>291</v>
      </c>
      <c r="J125" s="57" t="s">
        <v>243</v>
      </c>
      <c r="K125" s="57" t="s">
        <v>317</v>
      </c>
      <c r="L125" s="59">
        <v>7480000</v>
      </c>
      <c r="M125" s="59">
        <v>7480000</v>
      </c>
      <c r="N125" s="60">
        <v>1</v>
      </c>
      <c r="O125" s="59">
        <v>7480000</v>
      </c>
      <c r="P125" s="60">
        <v>1</v>
      </c>
      <c r="Q125" s="59">
        <v>7480000</v>
      </c>
      <c r="R125" s="60">
        <v>7480000</v>
      </c>
      <c r="S125" s="60"/>
      <c r="T125" s="59"/>
      <c r="U125" s="60"/>
      <c r="V125" s="59"/>
      <c r="W125" s="60"/>
      <c r="X125" s="59"/>
      <c r="Y125" s="60">
        <v>1</v>
      </c>
      <c r="Z125" s="59">
        <v>7480000</v>
      </c>
      <c r="AA125" s="60">
        <v>7480000</v>
      </c>
      <c r="AB125" s="61">
        <v>44141</v>
      </c>
      <c r="AC125" s="61">
        <v>44142.339368900502</v>
      </c>
      <c r="AD125" s="61">
        <v>44142</v>
      </c>
      <c r="AE125" s="61">
        <v>44153</v>
      </c>
      <c r="AF125" s="61"/>
      <c r="AG125" s="61">
        <v>44159</v>
      </c>
      <c r="AH125" s="61">
        <v>44160</v>
      </c>
      <c r="AI125" s="61">
        <v>44160.423656828701</v>
      </c>
      <c r="AJ125" s="61"/>
      <c r="AK125" s="61"/>
      <c r="AL125" s="61"/>
      <c r="AM125" s="61">
        <v>44160.431839236102</v>
      </c>
      <c r="AN125" s="61">
        <v>44160.432343055603</v>
      </c>
      <c r="AO125" s="61">
        <v>44165.463598067101</v>
      </c>
      <c r="AP125" s="61">
        <v>44225.4243055556</v>
      </c>
      <c r="AQ125" s="61">
        <v>44223.560645289399</v>
      </c>
      <c r="AR125" s="57" t="s">
        <v>798</v>
      </c>
    </row>
    <row r="126" spans="1:44" s="19" customFormat="1" ht="41.1" hidden="1" customHeight="1" x14ac:dyDescent="0.2">
      <c r="A126" s="52" t="s">
        <v>232</v>
      </c>
      <c r="B126" s="52" t="s">
        <v>248</v>
      </c>
      <c r="C126" s="52" t="s">
        <v>706</v>
      </c>
      <c r="D126" s="53">
        <v>445</v>
      </c>
      <c r="E126" s="52" t="s">
        <v>799</v>
      </c>
      <c r="F126" s="52" t="s">
        <v>800</v>
      </c>
      <c r="G126" s="52" t="s">
        <v>801</v>
      </c>
      <c r="H126" s="52" t="s">
        <v>242</v>
      </c>
      <c r="I126" s="52" t="s">
        <v>237</v>
      </c>
      <c r="J126" s="52" t="s">
        <v>243</v>
      </c>
      <c r="K126" s="52" t="s">
        <v>22</v>
      </c>
      <c r="L126" s="54">
        <v>8225311.7999999998</v>
      </c>
      <c r="M126" s="54">
        <v>8225311.7999999998</v>
      </c>
      <c r="N126" s="55">
        <v>17</v>
      </c>
      <c r="O126" s="54">
        <v>8225311.7999999998</v>
      </c>
      <c r="P126" s="55">
        <v>17</v>
      </c>
      <c r="Q126" s="54">
        <v>8225311.7999999998</v>
      </c>
      <c r="R126" s="55">
        <v>5189626.2</v>
      </c>
      <c r="S126" s="55"/>
      <c r="T126" s="54"/>
      <c r="U126" s="55"/>
      <c r="V126" s="54"/>
      <c r="W126" s="55"/>
      <c r="X126" s="54"/>
      <c r="Y126" s="55">
        <v>17</v>
      </c>
      <c r="Z126" s="54">
        <v>8225311.7999999998</v>
      </c>
      <c r="AA126" s="55">
        <v>6069172.2400000002</v>
      </c>
      <c r="AB126" s="49">
        <v>44533</v>
      </c>
      <c r="AC126" s="49">
        <v>44536.448783645799</v>
      </c>
      <c r="AD126" s="49">
        <v>44537</v>
      </c>
      <c r="AE126" s="49">
        <v>44565</v>
      </c>
      <c r="AF126" s="49">
        <v>44573</v>
      </c>
      <c r="AG126" s="49">
        <v>44582</v>
      </c>
      <c r="AH126" s="49">
        <v>44586</v>
      </c>
      <c r="AI126" s="49">
        <v>44586.4199329861</v>
      </c>
      <c r="AJ126" s="49">
        <v>44634.417972650503</v>
      </c>
      <c r="AK126" s="49">
        <v>44634.4198189815</v>
      </c>
      <c r="AL126" s="49">
        <v>44729.494921411999</v>
      </c>
      <c r="AM126" s="49">
        <v>44755.417119097197</v>
      </c>
      <c r="AN126" s="49">
        <v>44755.443143715303</v>
      </c>
      <c r="AO126" s="49">
        <v>44798.464764270801</v>
      </c>
      <c r="AP126" s="49">
        <v>44852</v>
      </c>
      <c r="AQ126" s="49">
        <v>44888.583743055598</v>
      </c>
      <c r="AR126" s="52" t="s">
        <v>802</v>
      </c>
    </row>
    <row r="127" spans="1:44" s="19" customFormat="1" ht="41.1" hidden="1" customHeight="1" x14ac:dyDescent="0.2">
      <c r="A127" s="57" t="s">
        <v>232</v>
      </c>
      <c r="B127" s="57" t="s">
        <v>248</v>
      </c>
      <c r="C127" s="57" t="s">
        <v>334</v>
      </c>
      <c r="D127" s="58">
        <v>446</v>
      </c>
      <c r="E127" s="57" t="s">
        <v>803</v>
      </c>
      <c r="F127" s="57" t="s">
        <v>804</v>
      </c>
      <c r="G127" s="57" t="s">
        <v>805</v>
      </c>
      <c r="H127" s="57" t="s">
        <v>242</v>
      </c>
      <c r="I127" s="57" t="s">
        <v>237</v>
      </c>
      <c r="J127" s="57" t="s">
        <v>243</v>
      </c>
      <c r="K127" s="57" t="s">
        <v>17</v>
      </c>
      <c r="L127" s="59">
        <v>19680000</v>
      </c>
      <c r="M127" s="59">
        <v>19680000</v>
      </c>
      <c r="N127" s="60">
        <v>3</v>
      </c>
      <c r="O127" s="59">
        <v>19680000</v>
      </c>
      <c r="P127" s="60">
        <v>3</v>
      </c>
      <c r="Q127" s="59">
        <v>19680000</v>
      </c>
      <c r="R127" s="60">
        <v>12297456</v>
      </c>
      <c r="S127" s="60"/>
      <c r="T127" s="59"/>
      <c r="U127" s="60"/>
      <c r="V127" s="59"/>
      <c r="W127" s="60"/>
      <c r="X127" s="59"/>
      <c r="Y127" s="60">
        <v>3</v>
      </c>
      <c r="Z127" s="59">
        <v>19680000</v>
      </c>
      <c r="AA127" s="60">
        <v>12627979.199999999</v>
      </c>
      <c r="AB127" s="61">
        <v>44181</v>
      </c>
      <c r="AC127" s="61">
        <v>44183.404548495397</v>
      </c>
      <c r="AD127" s="61">
        <v>44184</v>
      </c>
      <c r="AE127" s="61">
        <v>44211</v>
      </c>
      <c r="AF127" s="61">
        <v>44222</v>
      </c>
      <c r="AG127" s="61">
        <v>44230</v>
      </c>
      <c r="AH127" s="61">
        <v>44232</v>
      </c>
      <c r="AI127" s="61">
        <v>44232.418415775501</v>
      </c>
      <c r="AJ127" s="61">
        <v>44285.385439236103</v>
      </c>
      <c r="AK127" s="61">
        <v>44285.386706481499</v>
      </c>
      <c r="AL127" s="61">
        <v>44348.496322337996</v>
      </c>
      <c r="AM127" s="61">
        <v>44355.418510879601</v>
      </c>
      <c r="AN127" s="61">
        <v>44355.4249361111</v>
      </c>
      <c r="AO127" s="61">
        <v>44377.555344710701</v>
      </c>
      <c r="AP127" s="61">
        <v>44414.497222222199</v>
      </c>
      <c r="AQ127" s="61">
        <v>44474.488646180602</v>
      </c>
      <c r="AR127" s="57" t="s">
        <v>806</v>
      </c>
    </row>
    <row r="128" spans="1:44" s="19" customFormat="1" ht="41.1" hidden="1" customHeight="1" x14ac:dyDescent="0.2">
      <c r="A128" s="52" t="s">
        <v>232</v>
      </c>
      <c r="B128" s="52" t="s">
        <v>248</v>
      </c>
      <c r="C128" s="52" t="s">
        <v>706</v>
      </c>
      <c r="D128" s="53">
        <v>449</v>
      </c>
      <c r="E128" s="52" t="s">
        <v>807</v>
      </c>
      <c r="F128" s="52" t="s">
        <v>808</v>
      </c>
      <c r="G128" s="52" t="s">
        <v>809</v>
      </c>
      <c r="H128" s="52" t="s">
        <v>242</v>
      </c>
      <c r="I128" s="52" t="s">
        <v>237</v>
      </c>
      <c r="J128" s="52" t="s">
        <v>243</v>
      </c>
      <c r="K128" s="52" t="s">
        <v>17</v>
      </c>
      <c r="L128" s="54">
        <v>40126655</v>
      </c>
      <c r="M128" s="54">
        <v>40126655</v>
      </c>
      <c r="N128" s="55">
        <v>5</v>
      </c>
      <c r="O128" s="54">
        <v>40126655</v>
      </c>
      <c r="P128" s="55">
        <v>5</v>
      </c>
      <c r="Q128" s="54">
        <v>40126655</v>
      </c>
      <c r="R128" s="55">
        <v>23751705.600000001</v>
      </c>
      <c r="S128" s="55"/>
      <c r="T128" s="54"/>
      <c r="U128" s="55"/>
      <c r="V128" s="54"/>
      <c r="W128" s="55"/>
      <c r="X128" s="54"/>
      <c r="Y128" s="55">
        <v>5</v>
      </c>
      <c r="Z128" s="54">
        <v>40126655</v>
      </c>
      <c r="AA128" s="55">
        <v>23751705.600000001</v>
      </c>
      <c r="AB128" s="49">
        <v>44536</v>
      </c>
      <c r="AC128" s="49">
        <v>44536.652475000003</v>
      </c>
      <c r="AD128" s="49">
        <v>44537</v>
      </c>
      <c r="AE128" s="49">
        <v>44560</v>
      </c>
      <c r="AF128" s="49">
        <v>44573</v>
      </c>
      <c r="AG128" s="49">
        <v>44581</v>
      </c>
      <c r="AH128" s="49">
        <v>44585</v>
      </c>
      <c r="AI128" s="49">
        <v>44585.420319907404</v>
      </c>
      <c r="AJ128" s="49">
        <v>44643.646972338</v>
      </c>
      <c r="AK128" s="49">
        <v>44643.647515196797</v>
      </c>
      <c r="AL128" s="49">
        <v>44816.456205937502</v>
      </c>
      <c r="AM128" s="49">
        <v>44818.594894756898</v>
      </c>
      <c r="AN128" s="49">
        <v>44818.603532719899</v>
      </c>
      <c r="AO128" s="49">
        <v>44834.680438344898</v>
      </c>
      <c r="AP128" s="49">
        <v>44890.448611111096</v>
      </c>
      <c r="AQ128" s="49">
        <v>44923.531840821801</v>
      </c>
      <c r="AR128" s="52" t="s">
        <v>810</v>
      </c>
    </row>
    <row r="129" spans="1:44" s="19" customFormat="1" ht="41.1" hidden="1" customHeight="1" x14ac:dyDescent="0.2">
      <c r="A129" s="57" t="s">
        <v>232</v>
      </c>
      <c r="B129" s="57" t="s">
        <v>248</v>
      </c>
      <c r="C129" s="57" t="s">
        <v>811</v>
      </c>
      <c r="D129" s="58">
        <v>450</v>
      </c>
      <c r="E129" s="57" t="s">
        <v>812</v>
      </c>
      <c r="F129" s="57" t="s">
        <v>813</v>
      </c>
      <c r="G129" s="57" t="s">
        <v>814</v>
      </c>
      <c r="H129" s="57" t="s">
        <v>242</v>
      </c>
      <c r="I129" s="57" t="s">
        <v>251</v>
      </c>
      <c r="J129" s="57" t="s">
        <v>243</v>
      </c>
      <c r="K129" s="57" t="s">
        <v>109</v>
      </c>
      <c r="L129" s="59">
        <v>27979511.59</v>
      </c>
      <c r="M129" s="59">
        <v>27979511.59</v>
      </c>
      <c r="N129" s="60">
        <v>7</v>
      </c>
      <c r="O129" s="59">
        <v>27979511.59</v>
      </c>
      <c r="P129" s="60">
        <v>7</v>
      </c>
      <c r="Q129" s="59">
        <v>27979511.59</v>
      </c>
      <c r="R129" s="60">
        <v>20549964.59</v>
      </c>
      <c r="S129" s="60"/>
      <c r="T129" s="59"/>
      <c r="U129" s="60"/>
      <c r="V129" s="59"/>
      <c r="W129" s="60"/>
      <c r="X129" s="59"/>
      <c r="Y129" s="60">
        <v>7</v>
      </c>
      <c r="Z129" s="59">
        <v>27979511.59</v>
      </c>
      <c r="AA129" s="60">
        <v>21263667.18</v>
      </c>
      <c r="AB129" s="61">
        <v>44762</v>
      </c>
      <c r="AC129" s="61">
        <v>44762.672299074096</v>
      </c>
      <c r="AD129" s="61"/>
      <c r="AE129" s="61">
        <v>44806</v>
      </c>
      <c r="AF129" s="61">
        <v>44820</v>
      </c>
      <c r="AG129" s="61">
        <v>44827</v>
      </c>
      <c r="AH129" s="61">
        <v>44830</v>
      </c>
      <c r="AI129" s="61">
        <v>44830.421738738398</v>
      </c>
      <c r="AJ129" s="61">
        <v>44881.609492557902</v>
      </c>
      <c r="AK129" s="61">
        <v>44881.611889201398</v>
      </c>
      <c r="AL129" s="61">
        <v>45127.674318090299</v>
      </c>
      <c r="AM129" s="61">
        <v>45138.586122372697</v>
      </c>
      <c r="AN129" s="61">
        <v>45138.606524189803</v>
      </c>
      <c r="AO129" s="61">
        <v>45181.701119097197</v>
      </c>
      <c r="AP129" s="61">
        <v>45265.3972222222</v>
      </c>
      <c r="AQ129" s="61">
        <v>45328.4054309028</v>
      </c>
      <c r="AR129" s="57" t="s">
        <v>815</v>
      </c>
    </row>
    <row r="130" spans="1:44" s="19" customFormat="1" ht="41.1" hidden="1" customHeight="1" x14ac:dyDescent="0.2">
      <c r="A130" s="52" t="s">
        <v>232</v>
      </c>
      <c r="B130" s="52" t="s">
        <v>248</v>
      </c>
      <c r="C130" s="52" t="s">
        <v>706</v>
      </c>
      <c r="D130" s="53">
        <v>451</v>
      </c>
      <c r="E130" s="52" t="s">
        <v>816</v>
      </c>
      <c r="F130" s="52" t="s">
        <v>817</v>
      </c>
      <c r="G130" s="52" t="s">
        <v>818</v>
      </c>
      <c r="H130" s="52" t="s">
        <v>242</v>
      </c>
      <c r="I130" s="52" t="s">
        <v>291</v>
      </c>
      <c r="J130" s="52" t="s">
        <v>243</v>
      </c>
      <c r="K130" s="52" t="s">
        <v>35</v>
      </c>
      <c r="L130" s="54">
        <v>4226811</v>
      </c>
      <c r="M130" s="54">
        <v>4226811</v>
      </c>
      <c r="N130" s="55">
        <v>11</v>
      </c>
      <c r="O130" s="54">
        <v>4226811</v>
      </c>
      <c r="P130" s="55">
        <v>10</v>
      </c>
      <c r="Q130" s="54">
        <v>4194596</v>
      </c>
      <c r="R130" s="55">
        <v>4067776.87</v>
      </c>
      <c r="S130" s="55">
        <v>1</v>
      </c>
      <c r="T130" s="54">
        <v>32215</v>
      </c>
      <c r="U130" s="55"/>
      <c r="V130" s="54"/>
      <c r="W130" s="55"/>
      <c r="X130" s="54"/>
      <c r="Y130" s="55">
        <v>10</v>
      </c>
      <c r="Z130" s="54">
        <v>4194596</v>
      </c>
      <c r="AA130" s="55">
        <v>4528586.37</v>
      </c>
      <c r="AB130" s="49">
        <v>44498</v>
      </c>
      <c r="AC130" s="49">
        <v>44498.5377049421</v>
      </c>
      <c r="AD130" s="49">
        <v>44499</v>
      </c>
      <c r="AE130" s="49">
        <v>44505</v>
      </c>
      <c r="AF130" s="49">
        <v>44512</v>
      </c>
      <c r="AG130" s="49">
        <v>44515</v>
      </c>
      <c r="AH130" s="49">
        <v>44517</v>
      </c>
      <c r="AI130" s="49">
        <v>44517.4209813657</v>
      </c>
      <c r="AJ130" s="49"/>
      <c r="AK130" s="49"/>
      <c r="AL130" s="49"/>
      <c r="AM130" s="49">
        <v>44523.4189980671</v>
      </c>
      <c r="AN130" s="49">
        <v>44523.427841238401</v>
      </c>
      <c r="AO130" s="49">
        <v>44543.379182789402</v>
      </c>
      <c r="AP130" s="49">
        <v>44551.5715277778</v>
      </c>
      <c r="AQ130" s="49">
        <v>44578.454767048599</v>
      </c>
      <c r="AR130" s="52" t="s">
        <v>819</v>
      </c>
    </row>
    <row r="131" spans="1:44" s="19" customFormat="1" ht="52.35" hidden="1" customHeight="1" x14ac:dyDescent="0.2">
      <c r="A131" s="57" t="s">
        <v>232</v>
      </c>
      <c r="B131" s="57" t="s">
        <v>233</v>
      </c>
      <c r="C131" s="57" t="s">
        <v>334</v>
      </c>
      <c r="D131" s="58">
        <v>455</v>
      </c>
      <c r="E131" s="57" t="s">
        <v>820</v>
      </c>
      <c r="F131" s="57" t="s">
        <v>821</v>
      </c>
      <c r="G131" s="57" t="s">
        <v>822</v>
      </c>
      <c r="H131" s="57" t="s">
        <v>236</v>
      </c>
      <c r="I131" s="57" t="s">
        <v>237</v>
      </c>
      <c r="J131" s="57" t="s">
        <v>243</v>
      </c>
      <c r="K131" s="57" t="s">
        <v>31</v>
      </c>
      <c r="L131" s="59">
        <v>1376000</v>
      </c>
      <c r="M131" s="59">
        <v>688000</v>
      </c>
      <c r="N131" s="60">
        <v>7</v>
      </c>
      <c r="O131" s="59">
        <v>332000</v>
      </c>
      <c r="P131" s="60">
        <v>7</v>
      </c>
      <c r="Q131" s="59">
        <v>688000</v>
      </c>
      <c r="R131" s="60">
        <v>403800</v>
      </c>
      <c r="S131" s="60"/>
      <c r="T131" s="59"/>
      <c r="U131" s="60"/>
      <c r="V131" s="59"/>
      <c r="W131" s="60"/>
      <c r="X131" s="59"/>
      <c r="Y131" s="60"/>
      <c r="Z131" s="59"/>
      <c r="AA131" s="60"/>
      <c r="AB131" s="61">
        <v>44088</v>
      </c>
      <c r="AC131" s="61">
        <v>44088.697610648102</v>
      </c>
      <c r="AD131" s="61">
        <v>44089</v>
      </c>
      <c r="AE131" s="61">
        <v>44109</v>
      </c>
      <c r="AF131" s="61"/>
      <c r="AG131" s="61">
        <v>44130</v>
      </c>
      <c r="AH131" s="61">
        <v>44132</v>
      </c>
      <c r="AI131" s="61">
        <v>44132.4314002315</v>
      </c>
      <c r="AJ131" s="61">
        <v>44147.4013993056</v>
      </c>
      <c r="AK131" s="61">
        <v>44147.4103131597</v>
      </c>
      <c r="AL131" s="61">
        <v>44231.5975420139</v>
      </c>
      <c r="AM131" s="61">
        <v>44242.462350463</v>
      </c>
      <c r="AN131" s="61">
        <v>44242.482897650501</v>
      </c>
      <c r="AO131" s="61">
        <v>44270.559552083301</v>
      </c>
      <c r="AP131" s="61"/>
      <c r="AQ131" s="61">
        <v>44346</v>
      </c>
      <c r="AR131" s="57" t="s">
        <v>823</v>
      </c>
    </row>
    <row r="132" spans="1:44" s="19" customFormat="1" ht="52.35" hidden="1" customHeight="1" x14ac:dyDescent="0.2">
      <c r="A132" s="52" t="s">
        <v>232</v>
      </c>
      <c r="B132" s="52" t="s">
        <v>233</v>
      </c>
      <c r="C132" s="52" t="s">
        <v>334</v>
      </c>
      <c r="D132" s="53">
        <v>457</v>
      </c>
      <c r="E132" s="52" t="s">
        <v>824</v>
      </c>
      <c r="F132" s="52" t="s">
        <v>825</v>
      </c>
      <c r="G132" s="52" t="s">
        <v>826</v>
      </c>
      <c r="H132" s="52" t="s">
        <v>236</v>
      </c>
      <c r="I132" s="52" t="s">
        <v>237</v>
      </c>
      <c r="J132" s="52" t="s">
        <v>243</v>
      </c>
      <c r="K132" s="52" t="s">
        <v>25</v>
      </c>
      <c r="L132" s="54">
        <v>1696275</v>
      </c>
      <c r="M132" s="54">
        <v>753900</v>
      </c>
      <c r="N132" s="55">
        <v>1</v>
      </c>
      <c r="O132" s="54">
        <v>753900</v>
      </c>
      <c r="P132" s="55">
        <v>1</v>
      </c>
      <c r="Q132" s="54">
        <v>753900</v>
      </c>
      <c r="R132" s="55">
        <v>421020</v>
      </c>
      <c r="S132" s="55"/>
      <c r="T132" s="54"/>
      <c r="U132" s="55"/>
      <c r="V132" s="54"/>
      <c r="W132" s="55"/>
      <c r="X132" s="54"/>
      <c r="Y132" s="55"/>
      <c r="Z132" s="54"/>
      <c r="AA132" s="55"/>
      <c r="AB132" s="49"/>
      <c r="AC132" s="49">
        <v>44084.697920451399</v>
      </c>
      <c r="AD132" s="49">
        <v>44084</v>
      </c>
      <c r="AE132" s="49">
        <v>44106</v>
      </c>
      <c r="AF132" s="49"/>
      <c r="AG132" s="49">
        <v>44124</v>
      </c>
      <c r="AH132" s="49">
        <v>44126</v>
      </c>
      <c r="AI132" s="49">
        <v>44126.418342789402</v>
      </c>
      <c r="AJ132" s="49">
        <v>44153.465207673602</v>
      </c>
      <c r="AK132" s="49">
        <v>44153.4655383102</v>
      </c>
      <c r="AL132" s="49">
        <v>44194.698643518503</v>
      </c>
      <c r="AM132" s="49">
        <v>44203.522440856497</v>
      </c>
      <c r="AN132" s="49">
        <v>44203.539098495399</v>
      </c>
      <c r="AO132" s="49">
        <v>44243.740355937502</v>
      </c>
      <c r="AP132" s="49"/>
      <c r="AQ132" s="49">
        <v>44594</v>
      </c>
      <c r="AR132" s="52" t="s">
        <v>827</v>
      </c>
    </row>
    <row r="133" spans="1:44" s="19" customFormat="1" ht="41.1" hidden="1" customHeight="1" x14ac:dyDescent="0.2">
      <c r="A133" s="57" t="s">
        <v>232</v>
      </c>
      <c r="B133" s="57" t="s">
        <v>233</v>
      </c>
      <c r="C133" s="57" t="s">
        <v>334</v>
      </c>
      <c r="D133" s="58">
        <v>460</v>
      </c>
      <c r="E133" s="57" t="s">
        <v>828</v>
      </c>
      <c r="F133" s="57" t="s">
        <v>829</v>
      </c>
      <c r="G133" s="57" t="s">
        <v>830</v>
      </c>
      <c r="H133" s="57" t="s">
        <v>242</v>
      </c>
      <c r="I133" s="57" t="s">
        <v>237</v>
      </c>
      <c r="J133" s="57" t="s">
        <v>243</v>
      </c>
      <c r="K133" s="57" t="s">
        <v>25</v>
      </c>
      <c r="L133" s="59">
        <v>2000000</v>
      </c>
      <c r="M133" s="59">
        <v>2000000</v>
      </c>
      <c r="N133" s="60">
        <v>1</v>
      </c>
      <c r="O133" s="59">
        <v>2000000</v>
      </c>
      <c r="P133" s="60">
        <v>1</v>
      </c>
      <c r="Q133" s="59">
        <v>2000000</v>
      </c>
      <c r="R133" s="60">
        <v>1701695.05</v>
      </c>
      <c r="S133" s="60"/>
      <c r="T133" s="59"/>
      <c r="U133" s="60"/>
      <c r="V133" s="59"/>
      <c r="W133" s="60"/>
      <c r="X133" s="59"/>
      <c r="Y133" s="60">
        <v>1</v>
      </c>
      <c r="Z133" s="59">
        <v>2000000</v>
      </c>
      <c r="AA133" s="60">
        <v>2042034.06</v>
      </c>
      <c r="AB133" s="61">
        <v>44112</v>
      </c>
      <c r="AC133" s="61">
        <v>44113.430388657398</v>
      </c>
      <c r="AD133" s="61">
        <v>44113</v>
      </c>
      <c r="AE133" s="61">
        <v>44134</v>
      </c>
      <c r="AF133" s="61">
        <v>44147</v>
      </c>
      <c r="AG133" s="61">
        <v>44153</v>
      </c>
      <c r="AH133" s="61">
        <v>44155</v>
      </c>
      <c r="AI133" s="61">
        <v>44155.418637962997</v>
      </c>
      <c r="AJ133" s="61"/>
      <c r="AK133" s="61"/>
      <c r="AL133" s="61"/>
      <c r="AM133" s="61">
        <v>44209.3783006944</v>
      </c>
      <c r="AN133" s="61">
        <v>44209.384013738403</v>
      </c>
      <c r="AO133" s="61">
        <v>44258.529631365702</v>
      </c>
      <c r="AP133" s="61">
        <v>44259.695138888899</v>
      </c>
      <c r="AQ133" s="61">
        <v>44259.693947453699</v>
      </c>
      <c r="AR133" s="57" t="s">
        <v>831</v>
      </c>
    </row>
    <row r="134" spans="1:44" s="19" customFormat="1" ht="41.1" hidden="1" customHeight="1" x14ac:dyDescent="0.2">
      <c r="A134" s="52" t="s">
        <v>232</v>
      </c>
      <c r="B134" s="52" t="s">
        <v>296</v>
      </c>
      <c r="C134" s="52" t="s">
        <v>334</v>
      </c>
      <c r="D134" s="53">
        <v>462</v>
      </c>
      <c r="E134" s="52" t="s">
        <v>832</v>
      </c>
      <c r="F134" s="52" t="s">
        <v>833</v>
      </c>
      <c r="G134" s="52" t="s">
        <v>834</v>
      </c>
      <c r="H134" s="52" t="s">
        <v>236</v>
      </c>
      <c r="I134" s="52" t="s">
        <v>237</v>
      </c>
      <c r="J134" s="52" t="s">
        <v>243</v>
      </c>
      <c r="K134" s="52" t="s">
        <v>30</v>
      </c>
      <c r="L134" s="54">
        <v>750979</v>
      </c>
      <c r="M134" s="54">
        <v>750979</v>
      </c>
      <c r="N134" s="55">
        <v>2</v>
      </c>
      <c r="O134" s="54">
        <v>750979</v>
      </c>
      <c r="P134" s="55">
        <v>2</v>
      </c>
      <c r="Q134" s="54">
        <v>750979</v>
      </c>
      <c r="R134" s="55">
        <v>700240</v>
      </c>
      <c r="S134" s="55"/>
      <c r="T134" s="54"/>
      <c r="U134" s="55"/>
      <c r="V134" s="54"/>
      <c r="W134" s="55"/>
      <c r="X134" s="54"/>
      <c r="Y134" s="55"/>
      <c r="Z134" s="54"/>
      <c r="AA134" s="55"/>
      <c r="AB134" s="49">
        <v>44124</v>
      </c>
      <c r="AC134" s="49">
        <v>44125.630543055602</v>
      </c>
      <c r="AD134" s="49">
        <v>44126</v>
      </c>
      <c r="AE134" s="49">
        <v>44147</v>
      </c>
      <c r="AF134" s="49">
        <v>44162</v>
      </c>
      <c r="AG134" s="49">
        <v>44169</v>
      </c>
      <c r="AH134" s="49">
        <v>44175</v>
      </c>
      <c r="AI134" s="49">
        <v>44175.419928506999</v>
      </c>
      <c r="AJ134" s="49">
        <v>44210.4171957176</v>
      </c>
      <c r="AK134" s="49">
        <v>44210.444301539399</v>
      </c>
      <c r="AL134" s="49">
        <v>44231.420251585601</v>
      </c>
      <c r="AM134" s="49">
        <v>44231.432945868102</v>
      </c>
      <c r="AN134" s="49">
        <v>44231.4392884259</v>
      </c>
      <c r="AO134" s="49">
        <v>44243.567637581</v>
      </c>
      <c r="AP134" s="49"/>
      <c r="AQ134" s="49">
        <v>44375</v>
      </c>
      <c r="AR134" s="52" t="s">
        <v>835</v>
      </c>
    </row>
    <row r="135" spans="1:44" s="19" customFormat="1" ht="41.1" hidden="1" customHeight="1" x14ac:dyDescent="0.2">
      <c r="A135" s="57" t="s">
        <v>232</v>
      </c>
      <c r="B135" s="57" t="s">
        <v>233</v>
      </c>
      <c r="C135" s="57" t="s">
        <v>811</v>
      </c>
      <c r="D135" s="58">
        <v>463</v>
      </c>
      <c r="E135" s="57" t="s">
        <v>836</v>
      </c>
      <c r="F135" s="57" t="s">
        <v>837</v>
      </c>
      <c r="G135" s="57" t="s">
        <v>838</v>
      </c>
      <c r="H135" s="57" t="s">
        <v>242</v>
      </c>
      <c r="I135" s="57" t="s">
        <v>237</v>
      </c>
      <c r="J135" s="57" t="s">
        <v>243</v>
      </c>
      <c r="K135" s="57" t="s">
        <v>30</v>
      </c>
      <c r="L135" s="59">
        <v>303714000</v>
      </c>
      <c r="M135" s="59">
        <v>303714000</v>
      </c>
      <c r="N135" s="60">
        <v>6</v>
      </c>
      <c r="O135" s="59">
        <v>268464000</v>
      </c>
      <c r="P135" s="60">
        <v>6</v>
      </c>
      <c r="Q135" s="59">
        <v>303714000</v>
      </c>
      <c r="R135" s="60">
        <v>294535184.25</v>
      </c>
      <c r="S135" s="60"/>
      <c r="T135" s="59"/>
      <c r="U135" s="60"/>
      <c r="V135" s="59"/>
      <c r="W135" s="60"/>
      <c r="X135" s="59"/>
      <c r="Y135" s="60">
        <v>6</v>
      </c>
      <c r="Z135" s="59">
        <v>303714000</v>
      </c>
      <c r="AA135" s="60">
        <v>331914000</v>
      </c>
      <c r="AB135" s="61">
        <v>44812</v>
      </c>
      <c r="AC135" s="61">
        <v>44812.731669872701</v>
      </c>
      <c r="AD135" s="61">
        <v>44813</v>
      </c>
      <c r="AE135" s="61">
        <v>44831</v>
      </c>
      <c r="AF135" s="61">
        <v>44845</v>
      </c>
      <c r="AG135" s="61">
        <v>44852</v>
      </c>
      <c r="AH135" s="61">
        <v>44854</v>
      </c>
      <c r="AI135" s="61">
        <v>44854.417597569402</v>
      </c>
      <c r="AJ135" s="61">
        <v>44901.583761689799</v>
      </c>
      <c r="AK135" s="61">
        <v>44901.5845577894</v>
      </c>
      <c r="AL135" s="61">
        <v>45076.589110185203</v>
      </c>
      <c r="AM135" s="61">
        <v>45076.592403622701</v>
      </c>
      <c r="AN135" s="61">
        <v>45076.648273263898</v>
      </c>
      <c r="AO135" s="61">
        <v>45090.660568553198</v>
      </c>
      <c r="AP135" s="61">
        <v>45128.506944444503</v>
      </c>
      <c r="AQ135" s="61">
        <v>45237.496917627301</v>
      </c>
      <c r="AR135" s="57" t="s">
        <v>839</v>
      </c>
    </row>
    <row r="136" spans="1:44" s="19" customFormat="1" ht="62.85" hidden="1" customHeight="1" x14ac:dyDescent="0.2">
      <c r="A136" s="52" t="s">
        <v>232</v>
      </c>
      <c r="B136" s="52" t="s">
        <v>296</v>
      </c>
      <c r="C136" s="52" t="s">
        <v>706</v>
      </c>
      <c r="D136" s="53">
        <v>464</v>
      </c>
      <c r="E136" s="52" t="s">
        <v>840</v>
      </c>
      <c r="F136" s="52" t="s">
        <v>840</v>
      </c>
      <c r="G136" s="50" t="s">
        <v>841</v>
      </c>
      <c r="H136" s="52" t="s">
        <v>242</v>
      </c>
      <c r="I136" s="52" t="s">
        <v>291</v>
      </c>
      <c r="J136" s="52" t="s">
        <v>243</v>
      </c>
      <c r="K136" s="52" t="s">
        <v>31</v>
      </c>
      <c r="L136" s="54">
        <v>1252820</v>
      </c>
      <c r="M136" s="54">
        <v>626410</v>
      </c>
      <c r="N136" s="55">
        <v>1</v>
      </c>
      <c r="O136" s="54">
        <v>626410</v>
      </c>
      <c r="P136" s="55">
        <v>1</v>
      </c>
      <c r="Q136" s="54">
        <v>626410</v>
      </c>
      <c r="R136" s="55">
        <v>626410</v>
      </c>
      <c r="S136" s="55"/>
      <c r="T136" s="54"/>
      <c r="U136" s="55"/>
      <c r="V136" s="54"/>
      <c r="W136" s="55"/>
      <c r="X136" s="54"/>
      <c r="Y136" s="55">
        <v>1</v>
      </c>
      <c r="Z136" s="54">
        <v>626410</v>
      </c>
      <c r="AA136" s="55">
        <v>1252820</v>
      </c>
      <c r="AB136" s="49">
        <v>44462</v>
      </c>
      <c r="AC136" s="49">
        <v>44462.702686886601</v>
      </c>
      <c r="AD136" s="49">
        <v>44462</v>
      </c>
      <c r="AE136" s="49">
        <v>44468</v>
      </c>
      <c r="AF136" s="49"/>
      <c r="AG136" s="49">
        <v>44474</v>
      </c>
      <c r="AH136" s="49">
        <v>44475</v>
      </c>
      <c r="AI136" s="49">
        <v>44475.418304745399</v>
      </c>
      <c r="AJ136" s="49"/>
      <c r="AK136" s="49"/>
      <c r="AL136" s="49"/>
      <c r="AM136" s="49">
        <v>44475.428353935204</v>
      </c>
      <c r="AN136" s="49">
        <v>44475.429493599499</v>
      </c>
      <c r="AO136" s="49">
        <v>44476.538195289402</v>
      </c>
      <c r="AP136" s="49">
        <v>44483</v>
      </c>
      <c r="AQ136" s="49">
        <v>44476.562773530102</v>
      </c>
      <c r="AR136" s="52" t="s">
        <v>842</v>
      </c>
    </row>
    <row r="137" spans="1:44" s="19" customFormat="1" ht="41.1" hidden="1" customHeight="1" x14ac:dyDescent="0.2">
      <c r="A137" s="57" t="s">
        <v>232</v>
      </c>
      <c r="B137" s="57" t="s">
        <v>233</v>
      </c>
      <c r="C137" s="57" t="s">
        <v>706</v>
      </c>
      <c r="D137" s="58">
        <v>465</v>
      </c>
      <c r="E137" s="57" t="s">
        <v>843</v>
      </c>
      <c r="F137" s="57" t="s">
        <v>844</v>
      </c>
      <c r="G137" s="57" t="s">
        <v>845</v>
      </c>
      <c r="H137" s="57" t="s">
        <v>242</v>
      </c>
      <c r="I137" s="57" t="s">
        <v>237</v>
      </c>
      <c r="J137" s="57" t="s">
        <v>243</v>
      </c>
      <c r="K137" s="57" t="s">
        <v>31</v>
      </c>
      <c r="L137" s="59">
        <v>66305040</v>
      </c>
      <c r="M137" s="59">
        <v>55233200</v>
      </c>
      <c r="N137" s="60">
        <v>1</v>
      </c>
      <c r="O137" s="59">
        <v>55233200</v>
      </c>
      <c r="P137" s="60">
        <v>1</v>
      </c>
      <c r="Q137" s="59">
        <v>55233200</v>
      </c>
      <c r="R137" s="60">
        <v>47382224.57</v>
      </c>
      <c r="S137" s="60"/>
      <c r="T137" s="59"/>
      <c r="U137" s="60"/>
      <c r="V137" s="59"/>
      <c r="W137" s="60"/>
      <c r="X137" s="59"/>
      <c r="Y137" s="60">
        <v>1</v>
      </c>
      <c r="Z137" s="59">
        <v>55233200</v>
      </c>
      <c r="AA137" s="60">
        <v>55233200</v>
      </c>
      <c r="AB137" s="61">
        <v>44286</v>
      </c>
      <c r="AC137" s="61">
        <v>44286.774845370397</v>
      </c>
      <c r="AD137" s="61">
        <v>44288</v>
      </c>
      <c r="AE137" s="61">
        <v>44315</v>
      </c>
      <c r="AF137" s="61"/>
      <c r="AG137" s="61">
        <v>44375</v>
      </c>
      <c r="AH137" s="61">
        <v>44377</v>
      </c>
      <c r="AI137" s="61">
        <v>44377.427100694404</v>
      </c>
      <c r="AJ137" s="61">
        <v>44377.450298379597</v>
      </c>
      <c r="AK137" s="61">
        <v>44377.451467824103</v>
      </c>
      <c r="AL137" s="61">
        <v>44512.634079247699</v>
      </c>
      <c r="AM137" s="61">
        <v>44517.592256249998</v>
      </c>
      <c r="AN137" s="61">
        <v>44517.6017355324</v>
      </c>
      <c r="AO137" s="61">
        <v>44537.757073495399</v>
      </c>
      <c r="AP137" s="61">
        <v>44592.745833333298</v>
      </c>
      <c r="AQ137" s="61">
        <v>44574.665403275503</v>
      </c>
      <c r="AR137" s="57" t="s">
        <v>846</v>
      </c>
    </row>
    <row r="138" spans="1:44" s="19" customFormat="1" ht="41.1" hidden="1" customHeight="1" x14ac:dyDescent="0.2">
      <c r="A138" s="52" t="s">
        <v>232</v>
      </c>
      <c r="B138" s="52" t="s">
        <v>233</v>
      </c>
      <c r="C138" s="52" t="s">
        <v>706</v>
      </c>
      <c r="D138" s="53">
        <v>466</v>
      </c>
      <c r="E138" s="52" t="s">
        <v>847</v>
      </c>
      <c r="F138" s="52" t="s">
        <v>848</v>
      </c>
      <c r="G138" s="52" t="s">
        <v>849</v>
      </c>
      <c r="H138" s="52" t="s">
        <v>242</v>
      </c>
      <c r="I138" s="52" t="s">
        <v>237</v>
      </c>
      <c r="J138" s="52" t="s">
        <v>243</v>
      </c>
      <c r="K138" s="52" t="s">
        <v>34</v>
      </c>
      <c r="L138" s="54">
        <v>49287402.210000001</v>
      </c>
      <c r="M138" s="54">
        <v>49287402.210000001</v>
      </c>
      <c r="N138" s="55">
        <v>3</v>
      </c>
      <c r="O138" s="54">
        <v>49287402.219999999</v>
      </c>
      <c r="P138" s="55">
        <v>3</v>
      </c>
      <c r="Q138" s="54">
        <v>49287402.219999999</v>
      </c>
      <c r="R138" s="55">
        <v>42961152.18</v>
      </c>
      <c r="S138" s="55"/>
      <c r="T138" s="54"/>
      <c r="U138" s="55"/>
      <c r="V138" s="54"/>
      <c r="W138" s="55"/>
      <c r="X138" s="54"/>
      <c r="Y138" s="55">
        <v>3</v>
      </c>
      <c r="Z138" s="54">
        <v>49287402.219999999</v>
      </c>
      <c r="AA138" s="55">
        <v>52636837.200000003</v>
      </c>
      <c r="AB138" s="49">
        <v>44278</v>
      </c>
      <c r="AC138" s="49">
        <v>44278.713897453701</v>
      </c>
      <c r="AD138" s="49">
        <v>44279</v>
      </c>
      <c r="AE138" s="49">
        <v>44326</v>
      </c>
      <c r="AF138" s="49">
        <v>44347</v>
      </c>
      <c r="AG138" s="49">
        <v>44354</v>
      </c>
      <c r="AH138" s="49">
        <v>44356</v>
      </c>
      <c r="AI138" s="49">
        <v>44356.419070138902</v>
      </c>
      <c r="AJ138" s="49">
        <v>44392.472037881897</v>
      </c>
      <c r="AK138" s="49">
        <v>44392.472404282402</v>
      </c>
      <c r="AL138" s="49">
        <v>44487.484637847199</v>
      </c>
      <c r="AM138" s="49">
        <v>44487.5307497338</v>
      </c>
      <c r="AN138" s="49">
        <v>44487.550788078697</v>
      </c>
      <c r="AO138" s="49">
        <v>44495.695578159699</v>
      </c>
      <c r="AP138" s="49">
        <v>44560</v>
      </c>
      <c r="AQ138" s="49">
        <v>44560.828599918997</v>
      </c>
      <c r="AR138" s="52" t="s">
        <v>850</v>
      </c>
    </row>
    <row r="139" spans="1:44" s="19" customFormat="1" ht="41.1" hidden="1" customHeight="1" x14ac:dyDescent="0.2">
      <c r="A139" s="57" t="s">
        <v>232</v>
      </c>
      <c r="B139" s="57" t="s">
        <v>296</v>
      </c>
      <c r="C139" s="57" t="s">
        <v>706</v>
      </c>
      <c r="D139" s="58">
        <v>467</v>
      </c>
      <c r="E139" s="57" t="s">
        <v>851</v>
      </c>
      <c r="F139" s="57" t="s">
        <v>852</v>
      </c>
      <c r="G139" s="57" t="s">
        <v>852</v>
      </c>
      <c r="H139" s="57" t="s">
        <v>242</v>
      </c>
      <c r="I139" s="57" t="s">
        <v>237</v>
      </c>
      <c r="J139" s="57" t="s">
        <v>243</v>
      </c>
      <c r="K139" s="57" t="s">
        <v>34</v>
      </c>
      <c r="L139" s="59">
        <v>9588740.9700000007</v>
      </c>
      <c r="M139" s="59">
        <v>8755000</v>
      </c>
      <c r="N139" s="60">
        <v>4</v>
      </c>
      <c r="O139" s="59">
        <v>8755000</v>
      </c>
      <c r="P139" s="60">
        <v>4</v>
      </c>
      <c r="Q139" s="59">
        <v>8755000</v>
      </c>
      <c r="R139" s="60">
        <v>7954930.8499999996</v>
      </c>
      <c r="S139" s="60"/>
      <c r="T139" s="59"/>
      <c r="U139" s="60"/>
      <c r="V139" s="59"/>
      <c r="W139" s="60"/>
      <c r="X139" s="59"/>
      <c r="Y139" s="60">
        <v>4</v>
      </c>
      <c r="Z139" s="59">
        <v>8755000</v>
      </c>
      <c r="AA139" s="60">
        <v>8755000</v>
      </c>
      <c r="AB139" s="61">
        <v>44561</v>
      </c>
      <c r="AC139" s="61">
        <v>44561.510451701397</v>
      </c>
      <c r="AD139" s="61">
        <v>44562</v>
      </c>
      <c r="AE139" s="61">
        <v>44592</v>
      </c>
      <c r="AF139" s="61"/>
      <c r="AG139" s="61">
        <v>44616</v>
      </c>
      <c r="AH139" s="61">
        <v>44620</v>
      </c>
      <c r="AI139" s="61">
        <v>44620.421170057904</v>
      </c>
      <c r="AJ139" s="61">
        <v>44671.614313969898</v>
      </c>
      <c r="AK139" s="61">
        <v>44671.615134027801</v>
      </c>
      <c r="AL139" s="61">
        <v>44739.399630439802</v>
      </c>
      <c r="AM139" s="61">
        <v>44719.405573379598</v>
      </c>
      <c r="AN139" s="61">
        <v>44739.4122417014</v>
      </c>
      <c r="AO139" s="61">
        <v>44732.647652314801</v>
      </c>
      <c r="AP139" s="61">
        <v>44771.53125</v>
      </c>
      <c r="AQ139" s="61">
        <v>44810.6615955671</v>
      </c>
      <c r="AR139" s="57" t="s">
        <v>853</v>
      </c>
    </row>
    <row r="140" spans="1:44" s="19" customFormat="1" ht="41.1" hidden="1" customHeight="1" x14ac:dyDescent="0.2">
      <c r="A140" s="52" t="s">
        <v>232</v>
      </c>
      <c r="B140" s="52" t="s">
        <v>233</v>
      </c>
      <c r="C140" s="52" t="s">
        <v>706</v>
      </c>
      <c r="D140" s="53">
        <v>468</v>
      </c>
      <c r="E140" s="52" t="s">
        <v>854</v>
      </c>
      <c r="F140" s="52" t="s">
        <v>855</v>
      </c>
      <c r="G140" s="52" t="s">
        <v>856</v>
      </c>
      <c r="H140" s="52" t="s">
        <v>242</v>
      </c>
      <c r="I140" s="52" t="s">
        <v>237</v>
      </c>
      <c r="J140" s="52" t="s">
        <v>243</v>
      </c>
      <c r="K140" s="52" t="s">
        <v>30</v>
      </c>
      <c r="L140" s="54">
        <v>66409162</v>
      </c>
      <c r="M140" s="54">
        <v>66409162</v>
      </c>
      <c r="N140" s="55">
        <v>2</v>
      </c>
      <c r="O140" s="54">
        <v>66409162</v>
      </c>
      <c r="P140" s="55">
        <v>2</v>
      </c>
      <c r="Q140" s="54">
        <v>66409162</v>
      </c>
      <c r="R140" s="55">
        <v>62547987.119999997</v>
      </c>
      <c r="S140" s="55"/>
      <c r="T140" s="54"/>
      <c r="U140" s="55"/>
      <c r="V140" s="54"/>
      <c r="W140" s="55"/>
      <c r="X140" s="54"/>
      <c r="Y140" s="55">
        <v>2</v>
      </c>
      <c r="Z140" s="54">
        <v>66409162</v>
      </c>
      <c r="AA140" s="55">
        <v>68425825.650000006</v>
      </c>
      <c r="AB140" s="49">
        <v>44369</v>
      </c>
      <c r="AC140" s="49">
        <v>44369.743944212998</v>
      </c>
      <c r="AD140" s="49">
        <v>44370</v>
      </c>
      <c r="AE140" s="49">
        <v>44426</v>
      </c>
      <c r="AF140" s="49">
        <v>44453</v>
      </c>
      <c r="AG140" s="49">
        <v>44460</v>
      </c>
      <c r="AH140" s="49">
        <v>44462</v>
      </c>
      <c r="AI140" s="49">
        <v>44462.417663078697</v>
      </c>
      <c r="AJ140" s="49">
        <v>44482.4378757292</v>
      </c>
      <c r="AK140" s="49">
        <v>44482.438476967603</v>
      </c>
      <c r="AL140" s="49">
        <v>44578.423786805601</v>
      </c>
      <c r="AM140" s="49">
        <v>44585.417577812499</v>
      </c>
      <c r="AN140" s="49">
        <v>44585.454358645802</v>
      </c>
      <c r="AO140" s="49">
        <v>44637.569839618103</v>
      </c>
      <c r="AP140" s="49">
        <v>44664.436111111099</v>
      </c>
      <c r="AQ140" s="49">
        <v>44664.443141863398</v>
      </c>
      <c r="AR140" s="52" t="s">
        <v>857</v>
      </c>
    </row>
    <row r="141" spans="1:44" s="19" customFormat="1" ht="41.1" hidden="1" customHeight="1" x14ac:dyDescent="0.2">
      <c r="A141" s="57" t="s">
        <v>232</v>
      </c>
      <c r="B141" s="57" t="s">
        <v>233</v>
      </c>
      <c r="C141" s="57" t="s">
        <v>706</v>
      </c>
      <c r="D141" s="58">
        <v>470</v>
      </c>
      <c r="E141" s="57" t="s">
        <v>858</v>
      </c>
      <c r="F141" s="57" t="s">
        <v>859</v>
      </c>
      <c r="G141" s="57" t="s">
        <v>860</v>
      </c>
      <c r="H141" s="57" t="s">
        <v>242</v>
      </c>
      <c r="I141" s="57" t="s">
        <v>237</v>
      </c>
      <c r="J141" s="57" t="s">
        <v>243</v>
      </c>
      <c r="K141" s="57" t="s">
        <v>31</v>
      </c>
      <c r="L141" s="59">
        <v>12695800</v>
      </c>
      <c r="M141" s="59">
        <v>10156640</v>
      </c>
      <c r="N141" s="60">
        <v>1</v>
      </c>
      <c r="O141" s="59">
        <v>10156640</v>
      </c>
      <c r="P141" s="60">
        <v>1</v>
      </c>
      <c r="Q141" s="59">
        <v>10156640</v>
      </c>
      <c r="R141" s="60">
        <v>6018720</v>
      </c>
      <c r="S141" s="60"/>
      <c r="T141" s="59"/>
      <c r="U141" s="60"/>
      <c r="V141" s="59"/>
      <c r="W141" s="60"/>
      <c r="X141" s="59"/>
      <c r="Y141" s="60">
        <v>1</v>
      </c>
      <c r="Z141" s="59">
        <v>10156640</v>
      </c>
      <c r="AA141" s="60">
        <v>10222464</v>
      </c>
      <c r="AB141" s="61">
        <v>44386</v>
      </c>
      <c r="AC141" s="61">
        <v>44386.668383645803</v>
      </c>
      <c r="AD141" s="61">
        <v>44386</v>
      </c>
      <c r="AE141" s="61">
        <v>44442</v>
      </c>
      <c r="AF141" s="61"/>
      <c r="AG141" s="61">
        <v>44480</v>
      </c>
      <c r="AH141" s="61">
        <v>44481</v>
      </c>
      <c r="AI141" s="61">
        <v>44481.440952974503</v>
      </c>
      <c r="AJ141" s="61"/>
      <c r="AK141" s="61"/>
      <c r="AL141" s="61"/>
      <c r="AM141" s="61">
        <v>44481.608548611097</v>
      </c>
      <c r="AN141" s="61">
        <v>44481.626324189798</v>
      </c>
      <c r="AO141" s="61">
        <v>44489.584097685198</v>
      </c>
      <c r="AP141" s="61">
        <v>44536</v>
      </c>
      <c r="AQ141" s="61">
        <v>44532.615417094901</v>
      </c>
      <c r="AR141" s="57" t="s">
        <v>861</v>
      </c>
    </row>
    <row r="142" spans="1:44" s="19" customFormat="1" ht="41.1" hidden="1" customHeight="1" x14ac:dyDescent="0.2">
      <c r="A142" s="52" t="s">
        <v>232</v>
      </c>
      <c r="B142" s="52" t="s">
        <v>296</v>
      </c>
      <c r="C142" s="52" t="s">
        <v>862</v>
      </c>
      <c r="D142" s="53">
        <v>471</v>
      </c>
      <c r="E142" s="52" t="s">
        <v>863</v>
      </c>
      <c r="F142" s="52" t="s">
        <v>864</v>
      </c>
      <c r="G142" s="52" t="s">
        <v>865</v>
      </c>
      <c r="H142" s="52" t="s">
        <v>242</v>
      </c>
      <c r="I142" s="52" t="s">
        <v>237</v>
      </c>
      <c r="J142" s="52" t="s">
        <v>243</v>
      </c>
      <c r="K142" s="52" t="s">
        <v>21</v>
      </c>
      <c r="L142" s="54">
        <v>12901382.890000001</v>
      </c>
      <c r="M142" s="54">
        <v>9736892.7400000002</v>
      </c>
      <c r="N142" s="55">
        <v>4</v>
      </c>
      <c r="O142" s="54">
        <v>9736892.7400000002</v>
      </c>
      <c r="P142" s="55">
        <v>4</v>
      </c>
      <c r="Q142" s="54">
        <v>9736892.7400000002</v>
      </c>
      <c r="R142" s="55">
        <v>7631703.75</v>
      </c>
      <c r="S142" s="55"/>
      <c r="T142" s="54"/>
      <c r="U142" s="55"/>
      <c r="V142" s="54"/>
      <c r="W142" s="55"/>
      <c r="X142" s="54"/>
      <c r="Y142" s="55">
        <v>4</v>
      </c>
      <c r="Z142" s="54">
        <v>9736892.7400000002</v>
      </c>
      <c r="AA142" s="55">
        <v>9736892.7400000002</v>
      </c>
      <c r="AB142" s="49">
        <v>45162</v>
      </c>
      <c r="AC142" s="49">
        <v>45162.649871678201</v>
      </c>
      <c r="AD142" s="49">
        <v>45162</v>
      </c>
      <c r="AE142" s="49">
        <v>45184</v>
      </c>
      <c r="AF142" s="49"/>
      <c r="AG142" s="49">
        <v>45237</v>
      </c>
      <c r="AH142" s="49">
        <v>45238</v>
      </c>
      <c r="AI142" s="49">
        <v>45238.398281516202</v>
      </c>
      <c r="AJ142" s="49">
        <v>45272.633868830999</v>
      </c>
      <c r="AK142" s="49">
        <v>45272.635039664397</v>
      </c>
      <c r="AL142" s="49">
        <v>45322.514076932901</v>
      </c>
      <c r="AM142" s="49">
        <v>45322.532165972203</v>
      </c>
      <c r="AN142" s="49">
        <v>45322.552863692101</v>
      </c>
      <c r="AO142" s="49">
        <v>45366.761290659699</v>
      </c>
      <c r="AP142" s="49">
        <v>45427.386805555601</v>
      </c>
      <c r="AQ142" s="49">
        <v>45441.492379432901</v>
      </c>
      <c r="AR142" s="52" t="s">
        <v>866</v>
      </c>
    </row>
    <row r="143" spans="1:44" s="19" customFormat="1" ht="41.1" hidden="1" customHeight="1" x14ac:dyDescent="0.2">
      <c r="A143" s="57" t="s">
        <v>232</v>
      </c>
      <c r="B143" s="57" t="s">
        <v>296</v>
      </c>
      <c r="C143" s="57" t="s">
        <v>811</v>
      </c>
      <c r="D143" s="58">
        <v>472</v>
      </c>
      <c r="E143" s="57" t="s">
        <v>867</v>
      </c>
      <c r="F143" s="57" t="s">
        <v>868</v>
      </c>
      <c r="G143" s="57" t="s">
        <v>869</v>
      </c>
      <c r="H143" s="57" t="s">
        <v>242</v>
      </c>
      <c r="I143" s="57" t="s">
        <v>237</v>
      </c>
      <c r="J143" s="57" t="s">
        <v>243</v>
      </c>
      <c r="K143" s="57" t="s">
        <v>21</v>
      </c>
      <c r="L143" s="59">
        <v>15666004.83</v>
      </c>
      <c r="M143" s="59">
        <v>13055004.359999999</v>
      </c>
      <c r="N143" s="60">
        <v>10</v>
      </c>
      <c r="O143" s="59">
        <v>13055004.359999999</v>
      </c>
      <c r="P143" s="60">
        <v>8</v>
      </c>
      <c r="Q143" s="59">
        <v>12549704.4</v>
      </c>
      <c r="R143" s="60">
        <v>9728679.4800000004</v>
      </c>
      <c r="S143" s="60">
        <v>2</v>
      </c>
      <c r="T143" s="59">
        <v>505299.96</v>
      </c>
      <c r="U143" s="60"/>
      <c r="V143" s="59"/>
      <c r="W143" s="60"/>
      <c r="X143" s="59"/>
      <c r="Y143" s="60">
        <v>8</v>
      </c>
      <c r="Z143" s="59">
        <v>12549704.4</v>
      </c>
      <c r="AA143" s="60">
        <v>10239393.42</v>
      </c>
      <c r="AB143" s="61">
        <v>44918</v>
      </c>
      <c r="AC143" s="61">
        <v>44922.724503275502</v>
      </c>
      <c r="AD143" s="61">
        <v>44922</v>
      </c>
      <c r="AE143" s="61">
        <v>44950</v>
      </c>
      <c r="AF143" s="61"/>
      <c r="AG143" s="61">
        <v>44986</v>
      </c>
      <c r="AH143" s="61">
        <v>44987</v>
      </c>
      <c r="AI143" s="61">
        <v>44987.4669776273</v>
      </c>
      <c r="AJ143" s="61">
        <v>45033.419250266197</v>
      </c>
      <c r="AK143" s="61">
        <v>45033.4196274653</v>
      </c>
      <c r="AL143" s="61">
        <v>45089.488267280103</v>
      </c>
      <c r="AM143" s="61">
        <v>45033.432072766198</v>
      </c>
      <c r="AN143" s="61">
        <v>45089.522996412001</v>
      </c>
      <c r="AO143" s="61">
        <v>45057.547345717598</v>
      </c>
      <c r="AP143" s="61">
        <v>45104.417361111096</v>
      </c>
      <c r="AQ143" s="61">
        <v>45181.566538275503</v>
      </c>
      <c r="AR143" s="57" t="s">
        <v>870</v>
      </c>
    </row>
    <row r="144" spans="1:44" s="19" customFormat="1" ht="52.35" hidden="1" customHeight="1" x14ac:dyDescent="0.2">
      <c r="A144" s="52" t="s">
        <v>232</v>
      </c>
      <c r="B144" s="52" t="s">
        <v>296</v>
      </c>
      <c r="C144" s="52" t="s">
        <v>706</v>
      </c>
      <c r="D144" s="53">
        <v>473</v>
      </c>
      <c r="E144" s="52" t="s">
        <v>871</v>
      </c>
      <c r="F144" s="52" t="s">
        <v>872</v>
      </c>
      <c r="G144" s="52" t="s">
        <v>873</v>
      </c>
      <c r="H144" s="52" t="s">
        <v>236</v>
      </c>
      <c r="I144" s="52" t="s">
        <v>237</v>
      </c>
      <c r="J144" s="52" t="s">
        <v>243</v>
      </c>
      <c r="K144" s="52" t="s">
        <v>31</v>
      </c>
      <c r="L144" s="54">
        <v>257720</v>
      </c>
      <c r="M144" s="54">
        <v>257720</v>
      </c>
      <c r="N144" s="55">
        <v>1</v>
      </c>
      <c r="O144" s="54">
        <v>257720</v>
      </c>
      <c r="P144" s="55">
        <v>1</v>
      </c>
      <c r="Q144" s="54">
        <v>257720</v>
      </c>
      <c r="R144" s="55">
        <v>247942.9</v>
      </c>
      <c r="S144" s="55"/>
      <c r="T144" s="54"/>
      <c r="U144" s="55"/>
      <c r="V144" s="54"/>
      <c r="W144" s="55"/>
      <c r="X144" s="54"/>
      <c r="Y144" s="55"/>
      <c r="Z144" s="54"/>
      <c r="AA144" s="55"/>
      <c r="AB144" s="49">
        <v>44414</v>
      </c>
      <c r="AC144" s="49">
        <v>44414.725051157402</v>
      </c>
      <c r="AD144" s="49">
        <v>44415</v>
      </c>
      <c r="AE144" s="49">
        <v>44452</v>
      </c>
      <c r="AF144" s="49"/>
      <c r="AG144" s="49">
        <v>44495</v>
      </c>
      <c r="AH144" s="49">
        <v>44496</v>
      </c>
      <c r="AI144" s="49">
        <v>44496.428441863398</v>
      </c>
      <c r="AJ144" s="49">
        <v>44509.380647800899</v>
      </c>
      <c r="AK144" s="49">
        <v>44509.380816122699</v>
      </c>
      <c r="AL144" s="49">
        <v>44526.760635844897</v>
      </c>
      <c r="AM144" s="49">
        <v>44531.444676388899</v>
      </c>
      <c r="AN144" s="49">
        <v>44531.445579780098</v>
      </c>
      <c r="AO144" s="49">
        <v>44545.523462812504</v>
      </c>
      <c r="AP144" s="49"/>
      <c r="AQ144" s="49">
        <v>44657</v>
      </c>
      <c r="AR144" s="52" t="s">
        <v>874</v>
      </c>
    </row>
    <row r="145" spans="1:44" s="19" customFormat="1" ht="62.85" hidden="1" customHeight="1" x14ac:dyDescent="0.2">
      <c r="A145" s="57" t="s">
        <v>232</v>
      </c>
      <c r="B145" s="57" t="s">
        <v>233</v>
      </c>
      <c r="C145" s="57" t="s">
        <v>862</v>
      </c>
      <c r="D145" s="58">
        <v>476</v>
      </c>
      <c r="E145" s="57" t="s">
        <v>875</v>
      </c>
      <c r="F145" s="57" t="s">
        <v>876</v>
      </c>
      <c r="G145" s="63" t="s">
        <v>877</v>
      </c>
      <c r="H145" s="57" t="s">
        <v>236</v>
      </c>
      <c r="I145" s="57" t="s">
        <v>237</v>
      </c>
      <c r="J145" s="57" t="s">
        <v>243</v>
      </c>
      <c r="K145" s="57" t="s">
        <v>165</v>
      </c>
      <c r="L145" s="59">
        <v>497650</v>
      </c>
      <c r="M145" s="59">
        <v>497650</v>
      </c>
      <c r="N145" s="60">
        <v>1</v>
      </c>
      <c r="O145" s="59">
        <v>497650</v>
      </c>
      <c r="P145" s="60">
        <v>1</v>
      </c>
      <c r="Q145" s="59">
        <v>497650</v>
      </c>
      <c r="R145" s="60">
        <v>312840</v>
      </c>
      <c r="S145" s="60"/>
      <c r="T145" s="59"/>
      <c r="U145" s="60"/>
      <c r="V145" s="59"/>
      <c r="W145" s="60"/>
      <c r="X145" s="59"/>
      <c r="Y145" s="60"/>
      <c r="Z145" s="59"/>
      <c r="AA145" s="60"/>
      <c r="AB145" s="61">
        <v>45071</v>
      </c>
      <c r="AC145" s="61">
        <v>45072.719939155097</v>
      </c>
      <c r="AD145" s="61">
        <v>45072</v>
      </c>
      <c r="AE145" s="61">
        <v>45092</v>
      </c>
      <c r="AF145" s="61"/>
      <c r="AG145" s="61">
        <v>45106</v>
      </c>
      <c r="AH145" s="61">
        <v>45110</v>
      </c>
      <c r="AI145" s="61">
        <v>45111.464729363397</v>
      </c>
      <c r="AJ145" s="61">
        <v>45139.674790775498</v>
      </c>
      <c r="AK145" s="61">
        <v>45139.675242557903</v>
      </c>
      <c r="AL145" s="61">
        <v>45169.706158101901</v>
      </c>
      <c r="AM145" s="61">
        <v>45173.651249536997</v>
      </c>
      <c r="AN145" s="61">
        <v>45173.655078206</v>
      </c>
      <c r="AO145" s="61">
        <v>45196.459528391199</v>
      </c>
      <c r="AP145" s="61"/>
      <c r="AQ145" s="61">
        <v>45180</v>
      </c>
      <c r="AR145" s="57" t="s">
        <v>878</v>
      </c>
    </row>
    <row r="146" spans="1:44" s="19" customFormat="1" ht="41.1" hidden="1" customHeight="1" x14ac:dyDescent="0.2">
      <c r="A146" s="52" t="s">
        <v>232</v>
      </c>
      <c r="B146" s="52" t="s">
        <v>150</v>
      </c>
      <c r="C146" s="52" t="s">
        <v>334</v>
      </c>
      <c r="D146" s="53">
        <v>477</v>
      </c>
      <c r="E146" s="52" t="s">
        <v>879</v>
      </c>
      <c r="F146" s="52" t="s">
        <v>880</v>
      </c>
      <c r="G146" s="52" t="s">
        <v>880</v>
      </c>
      <c r="H146" s="52" t="s">
        <v>242</v>
      </c>
      <c r="I146" s="52" t="s">
        <v>251</v>
      </c>
      <c r="J146" s="52" t="s">
        <v>243</v>
      </c>
      <c r="K146" s="52" t="s">
        <v>317</v>
      </c>
      <c r="L146" s="54">
        <v>1466081.6</v>
      </c>
      <c r="M146" s="54">
        <v>1466081.6</v>
      </c>
      <c r="N146" s="55">
        <v>1</v>
      </c>
      <c r="O146" s="54">
        <v>1466081.6</v>
      </c>
      <c r="P146" s="55">
        <v>1</v>
      </c>
      <c r="Q146" s="54">
        <v>1466081.6</v>
      </c>
      <c r="R146" s="55">
        <v>1285600</v>
      </c>
      <c r="S146" s="55"/>
      <c r="T146" s="54"/>
      <c r="U146" s="55"/>
      <c r="V146" s="54"/>
      <c r="W146" s="55"/>
      <c r="X146" s="54"/>
      <c r="Y146" s="55">
        <v>1</v>
      </c>
      <c r="Z146" s="54">
        <v>1466081.6</v>
      </c>
      <c r="AA146" s="55">
        <v>1285600</v>
      </c>
      <c r="AB146" s="49">
        <v>44050</v>
      </c>
      <c r="AC146" s="49">
        <v>44050.6217968403</v>
      </c>
      <c r="AD146" s="49"/>
      <c r="AE146" s="49">
        <v>44069</v>
      </c>
      <c r="AF146" s="49">
        <v>44071</v>
      </c>
      <c r="AG146" s="49">
        <v>44081</v>
      </c>
      <c r="AH146" s="49">
        <v>44082</v>
      </c>
      <c r="AI146" s="49">
        <v>44082.419307673597</v>
      </c>
      <c r="AJ146" s="49"/>
      <c r="AK146" s="49"/>
      <c r="AL146" s="49"/>
      <c r="AM146" s="49">
        <v>44088.424875266202</v>
      </c>
      <c r="AN146" s="49">
        <v>44088.426688275496</v>
      </c>
      <c r="AO146" s="49">
        <v>44102.431917858798</v>
      </c>
      <c r="AP146" s="49">
        <v>44144</v>
      </c>
      <c r="AQ146" s="49">
        <v>44144.4249327199</v>
      </c>
      <c r="AR146" s="52" t="s">
        <v>881</v>
      </c>
    </row>
    <row r="147" spans="1:44" s="19" customFormat="1" ht="52.35" hidden="1" customHeight="1" x14ac:dyDescent="0.2">
      <c r="A147" s="57" t="s">
        <v>232</v>
      </c>
      <c r="B147" s="57" t="s">
        <v>150</v>
      </c>
      <c r="C147" s="57" t="s">
        <v>706</v>
      </c>
      <c r="D147" s="58">
        <v>478</v>
      </c>
      <c r="E147" s="57" t="s">
        <v>882</v>
      </c>
      <c r="F147" s="57" t="s">
        <v>883</v>
      </c>
      <c r="G147" s="57" t="s">
        <v>884</v>
      </c>
      <c r="H147" s="57" t="s">
        <v>242</v>
      </c>
      <c r="I147" s="57" t="s">
        <v>291</v>
      </c>
      <c r="J147" s="57" t="s">
        <v>243</v>
      </c>
      <c r="K147" s="57" t="s">
        <v>23</v>
      </c>
      <c r="L147" s="59">
        <v>2632696.0299999998</v>
      </c>
      <c r="M147" s="59">
        <v>2632696.0299999998</v>
      </c>
      <c r="N147" s="60">
        <v>4</v>
      </c>
      <c r="O147" s="59">
        <v>2632696.0299999998</v>
      </c>
      <c r="P147" s="60">
        <v>4</v>
      </c>
      <c r="Q147" s="59">
        <v>2632696.0299999998</v>
      </c>
      <c r="R147" s="60">
        <v>2209145.17</v>
      </c>
      <c r="S147" s="60"/>
      <c r="T147" s="59"/>
      <c r="U147" s="60"/>
      <c r="V147" s="59"/>
      <c r="W147" s="60"/>
      <c r="X147" s="59"/>
      <c r="Y147" s="60">
        <v>4</v>
      </c>
      <c r="Z147" s="59">
        <v>2632696.0299999998</v>
      </c>
      <c r="AA147" s="60">
        <v>2462901.02</v>
      </c>
      <c r="AB147" s="61">
        <v>44530</v>
      </c>
      <c r="AC147" s="61">
        <v>44530.703211886597</v>
      </c>
      <c r="AD147" s="61">
        <v>44531</v>
      </c>
      <c r="AE147" s="61">
        <v>44537</v>
      </c>
      <c r="AF147" s="61">
        <v>44539</v>
      </c>
      <c r="AG147" s="61">
        <v>44545</v>
      </c>
      <c r="AH147" s="61">
        <v>44546</v>
      </c>
      <c r="AI147" s="61">
        <v>44546.529256944399</v>
      </c>
      <c r="AJ147" s="61"/>
      <c r="AK147" s="61"/>
      <c r="AL147" s="61"/>
      <c r="AM147" s="61">
        <v>44546.624572916699</v>
      </c>
      <c r="AN147" s="61">
        <v>44551.656823958299</v>
      </c>
      <c r="AO147" s="61">
        <v>44560.529250925902</v>
      </c>
      <c r="AP147" s="61">
        <v>44599.645138888904</v>
      </c>
      <c r="AQ147" s="61">
        <v>44607.438798298601</v>
      </c>
      <c r="AR147" s="57" t="s">
        <v>885</v>
      </c>
    </row>
    <row r="148" spans="1:44" s="19" customFormat="1" ht="41.1" hidden="1" customHeight="1" x14ac:dyDescent="0.2">
      <c r="A148" s="52" t="s">
        <v>232</v>
      </c>
      <c r="B148" s="52" t="s">
        <v>150</v>
      </c>
      <c r="C148" s="52" t="s">
        <v>334</v>
      </c>
      <c r="D148" s="53">
        <v>480</v>
      </c>
      <c r="E148" s="52" t="s">
        <v>886</v>
      </c>
      <c r="F148" s="52" t="s">
        <v>887</v>
      </c>
      <c r="G148" s="52" t="s">
        <v>888</v>
      </c>
      <c r="H148" s="52" t="s">
        <v>242</v>
      </c>
      <c r="I148" s="52" t="s">
        <v>291</v>
      </c>
      <c r="J148" s="52" t="s">
        <v>243</v>
      </c>
      <c r="K148" s="52" t="s">
        <v>317</v>
      </c>
      <c r="L148" s="54">
        <v>3983850</v>
      </c>
      <c r="M148" s="54">
        <v>3983850</v>
      </c>
      <c r="N148" s="55">
        <v>3</v>
      </c>
      <c r="O148" s="54">
        <v>3983850</v>
      </c>
      <c r="P148" s="55">
        <v>3</v>
      </c>
      <c r="Q148" s="54">
        <v>3983850</v>
      </c>
      <c r="R148" s="55">
        <v>3970432.41</v>
      </c>
      <c r="S148" s="55"/>
      <c r="T148" s="54"/>
      <c r="U148" s="55"/>
      <c r="V148" s="54"/>
      <c r="W148" s="55"/>
      <c r="X148" s="54"/>
      <c r="Y148" s="55">
        <v>3</v>
      </c>
      <c r="Z148" s="54">
        <v>3983850</v>
      </c>
      <c r="AA148" s="55">
        <v>4558021.2</v>
      </c>
      <c r="AB148" s="49">
        <v>44050</v>
      </c>
      <c r="AC148" s="49">
        <v>44050.649618136602</v>
      </c>
      <c r="AD148" s="49">
        <v>44050</v>
      </c>
      <c r="AE148" s="49">
        <v>44063</v>
      </c>
      <c r="AF148" s="49"/>
      <c r="AG148" s="49">
        <v>44070</v>
      </c>
      <c r="AH148" s="49">
        <v>44070</v>
      </c>
      <c r="AI148" s="49">
        <v>44070.690212963003</v>
      </c>
      <c r="AJ148" s="49"/>
      <c r="AK148" s="49"/>
      <c r="AL148" s="49"/>
      <c r="AM148" s="49">
        <v>44070.711728819399</v>
      </c>
      <c r="AN148" s="49">
        <v>44070.716039201398</v>
      </c>
      <c r="AO148" s="49">
        <v>44075.402069444499</v>
      </c>
      <c r="AP148" s="49">
        <v>44109.490277777797</v>
      </c>
      <c r="AQ148" s="49">
        <v>44110.470825463002</v>
      </c>
      <c r="AR148" s="52" t="s">
        <v>889</v>
      </c>
    </row>
    <row r="149" spans="1:44" s="19" customFormat="1" ht="41.1" hidden="1" customHeight="1" x14ac:dyDescent="0.2">
      <c r="A149" s="57" t="s">
        <v>232</v>
      </c>
      <c r="B149" s="57" t="s">
        <v>150</v>
      </c>
      <c r="C149" s="57" t="s">
        <v>334</v>
      </c>
      <c r="D149" s="58">
        <v>481</v>
      </c>
      <c r="E149" s="57" t="s">
        <v>890</v>
      </c>
      <c r="F149" s="57" t="s">
        <v>891</v>
      </c>
      <c r="G149" s="57" t="s">
        <v>892</v>
      </c>
      <c r="H149" s="57" t="s">
        <v>242</v>
      </c>
      <c r="I149" s="57" t="s">
        <v>291</v>
      </c>
      <c r="J149" s="57" t="s">
        <v>243</v>
      </c>
      <c r="K149" s="57" t="s">
        <v>317</v>
      </c>
      <c r="L149" s="59">
        <v>969230.64</v>
      </c>
      <c r="M149" s="59">
        <v>969230.64</v>
      </c>
      <c r="N149" s="60">
        <v>1</v>
      </c>
      <c r="O149" s="59">
        <v>969230.64</v>
      </c>
      <c r="P149" s="60">
        <v>1</v>
      </c>
      <c r="Q149" s="59">
        <v>969230.64</v>
      </c>
      <c r="R149" s="60">
        <v>881118.76</v>
      </c>
      <c r="S149" s="60"/>
      <c r="T149" s="59"/>
      <c r="U149" s="60"/>
      <c r="V149" s="59"/>
      <c r="W149" s="60"/>
      <c r="X149" s="59"/>
      <c r="Y149" s="60">
        <v>1</v>
      </c>
      <c r="Z149" s="59">
        <v>969230.64</v>
      </c>
      <c r="AA149" s="60">
        <v>881118.76</v>
      </c>
      <c r="AB149" s="61">
        <v>44089</v>
      </c>
      <c r="AC149" s="61">
        <v>44089.7303846875</v>
      </c>
      <c r="AD149" s="61">
        <v>44090</v>
      </c>
      <c r="AE149" s="61">
        <v>44092</v>
      </c>
      <c r="AF149" s="61"/>
      <c r="AG149" s="61">
        <v>44098</v>
      </c>
      <c r="AH149" s="61">
        <v>44098</v>
      </c>
      <c r="AI149" s="61">
        <v>44098.694699305597</v>
      </c>
      <c r="AJ149" s="61"/>
      <c r="AK149" s="61"/>
      <c r="AL149" s="61"/>
      <c r="AM149" s="61">
        <v>44098.699610763899</v>
      </c>
      <c r="AN149" s="61">
        <v>44098.703743831</v>
      </c>
      <c r="AO149" s="61">
        <v>44112.653256516198</v>
      </c>
      <c r="AP149" s="61">
        <v>44151.682638888902</v>
      </c>
      <c r="AQ149" s="61">
        <v>44151.735076388897</v>
      </c>
      <c r="AR149" s="57" t="s">
        <v>893</v>
      </c>
    </row>
    <row r="150" spans="1:44" s="19" customFormat="1" ht="41.1" hidden="1" customHeight="1" x14ac:dyDescent="0.2">
      <c r="A150" s="52" t="s">
        <v>232</v>
      </c>
      <c r="B150" s="52" t="s">
        <v>296</v>
      </c>
      <c r="C150" s="52" t="s">
        <v>334</v>
      </c>
      <c r="D150" s="53">
        <v>482</v>
      </c>
      <c r="E150" s="52" t="s">
        <v>894</v>
      </c>
      <c r="F150" s="52" t="s">
        <v>895</v>
      </c>
      <c r="G150" s="52" t="s">
        <v>896</v>
      </c>
      <c r="H150" s="52" t="s">
        <v>242</v>
      </c>
      <c r="I150" s="52" t="s">
        <v>251</v>
      </c>
      <c r="J150" s="52" t="s">
        <v>243</v>
      </c>
      <c r="K150" s="52" t="s">
        <v>35</v>
      </c>
      <c r="L150" s="54">
        <v>36448800</v>
      </c>
      <c r="M150" s="54">
        <v>36448800</v>
      </c>
      <c r="N150" s="55">
        <v>4</v>
      </c>
      <c r="O150" s="54">
        <v>36448800</v>
      </c>
      <c r="P150" s="55">
        <v>3</v>
      </c>
      <c r="Q150" s="54">
        <v>33993600</v>
      </c>
      <c r="R150" s="55">
        <v>22267200</v>
      </c>
      <c r="S150" s="55">
        <v>1</v>
      </c>
      <c r="T150" s="54">
        <v>2455200</v>
      </c>
      <c r="U150" s="55"/>
      <c r="V150" s="54"/>
      <c r="W150" s="55"/>
      <c r="X150" s="54"/>
      <c r="Y150" s="55">
        <v>3</v>
      </c>
      <c r="Z150" s="54">
        <v>33993600</v>
      </c>
      <c r="AA150" s="55">
        <v>37726800</v>
      </c>
      <c r="AB150" s="49">
        <v>44146</v>
      </c>
      <c r="AC150" s="49">
        <v>44146.460219363398</v>
      </c>
      <c r="AD150" s="49"/>
      <c r="AE150" s="49">
        <v>44148</v>
      </c>
      <c r="AF150" s="49">
        <v>44154</v>
      </c>
      <c r="AG150" s="49">
        <v>44160</v>
      </c>
      <c r="AH150" s="49">
        <v>44161</v>
      </c>
      <c r="AI150" s="49">
        <v>44161.417410682901</v>
      </c>
      <c r="AJ150" s="49"/>
      <c r="AK150" s="49"/>
      <c r="AL150" s="49"/>
      <c r="AM150" s="49">
        <v>44165.417663888897</v>
      </c>
      <c r="AN150" s="49">
        <v>44165.430153969901</v>
      </c>
      <c r="AO150" s="49">
        <v>44169.525950312498</v>
      </c>
      <c r="AP150" s="49">
        <v>44203</v>
      </c>
      <c r="AQ150" s="49">
        <v>44207.526654548601</v>
      </c>
      <c r="AR150" s="52" t="s">
        <v>897</v>
      </c>
    </row>
    <row r="151" spans="1:44" s="19" customFormat="1" ht="41.1" hidden="1" customHeight="1" x14ac:dyDescent="0.2">
      <c r="A151" s="57" t="s">
        <v>232</v>
      </c>
      <c r="B151" s="57" t="s">
        <v>150</v>
      </c>
      <c r="C151" s="57" t="s">
        <v>334</v>
      </c>
      <c r="D151" s="58">
        <v>485</v>
      </c>
      <c r="E151" s="57" t="s">
        <v>898</v>
      </c>
      <c r="F151" s="57" t="s">
        <v>899</v>
      </c>
      <c r="G151" s="57" t="s">
        <v>899</v>
      </c>
      <c r="H151" s="57" t="s">
        <v>242</v>
      </c>
      <c r="I151" s="57" t="s">
        <v>291</v>
      </c>
      <c r="J151" s="57" t="s">
        <v>243</v>
      </c>
      <c r="K151" s="57" t="s">
        <v>317</v>
      </c>
      <c r="L151" s="59">
        <v>6254769.9000000004</v>
      </c>
      <c r="M151" s="59">
        <v>6254769.9000000004</v>
      </c>
      <c r="N151" s="60">
        <v>2</v>
      </c>
      <c r="O151" s="59">
        <v>6254769.9000000004</v>
      </c>
      <c r="P151" s="60">
        <v>2</v>
      </c>
      <c r="Q151" s="59">
        <v>6254769.9000000004</v>
      </c>
      <c r="R151" s="60">
        <v>6254769.9000000004</v>
      </c>
      <c r="S151" s="60"/>
      <c r="T151" s="59"/>
      <c r="U151" s="60"/>
      <c r="V151" s="59"/>
      <c r="W151" s="60"/>
      <c r="X151" s="59"/>
      <c r="Y151" s="60">
        <v>2</v>
      </c>
      <c r="Z151" s="59">
        <v>6254769.9000000004</v>
      </c>
      <c r="AA151" s="60">
        <v>6254769.9000000004</v>
      </c>
      <c r="AB151" s="61">
        <v>44188</v>
      </c>
      <c r="AC151" s="61">
        <v>44189.3936868866</v>
      </c>
      <c r="AD151" s="61">
        <v>44189</v>
      </c>
      <c r="AE151" s="61">
        <v>44203</v>
      </c>
      <c r="AF151" s="61">
        <v>44204</v>
      </c>
      <c r="AG151" s="61">
        <v>44210</v>
      </c>
      <c r="AH151" s="61">
        <v>44211</v>
      </c>
      <c r="AI151" s="61">
        <v>44211.421676388898</v>
      </c>
      <c r="AJ151" s="61"/>
      <c r="AK151" s="61"/>
      <c r="AL151" s="61"/>
      <c r="AM151" s="61">
        <v>44211.437207488401</v>
      </c>
      <c r="AN151" s="61">
        <v>44216.579678205999</v>
      </c>
      <c r="AO151" s="61">
        <v>44217.649369826402</v>
      </c>
      <c r="AP151" s="61">
        <v>44256.648611111101</v>
      </c>
      <c r="AQ151" s="61">
        <v>44257.462329050897</v>
      </c>
      <c r="AR151" s="57" t="s">
        <v>900</v>
      </c>
    </row>
    <row r="152" spans="1:44" s="19" customFormat="1" ht="41.1" hidden="1" customHeight="1" x14ac:dyDescent="0.2">
      <c r="A152" s="52" t="s">
        <v>232</v>
      </c>
      <c r="B152" s="52" t="s">
        <v>248</v>
      </c>
      <c r="C152" s="52" t="s">
        <v>334</v>
      </c>
      <c r="D152" s="53">
        <v>486</v>
      </c>
      <c r="E152" s="52" t="s">
        <v>901</v>
      </c>
      <c r="F152" s="52" t="s">
        <v>902</v>
      </c>
      <c r="G152" s="52" t="s">
        <v>903</v>
      </c>
      <c r="H152" s="52" t="s">
        <v>242</v>
      </c>
      <c r="I152" s="52" t="s">
        <v>237</v>
      </c>
      <c r="J152" s="52" t="s">
        <v>243</v>
      </c>
      <c r="K152" s="52" t="s">
        <v>22</v>
      </c>
      <c r="L152" s="54">
        <v>10811000</v>
      </c>
      <c r="M152" s="54">
        <v>10811000</v>
      </c>
      <c r="N152" s="55">
        <v>7</v>
      </c>
      <c r="O152" s="54">
        <v>10811000</v>
      </c>
      <c r="P152" s="55">
        <v>7</v>
      </c>
      <c r="Q152" s="54">
        <v>10811000</v>
      </c>
      <c r="R152" s="55">
        <v>8745947.2599999998</v>
      </c>
      <c r="S152" s="55"/>
      <c r="T152" s="54"/>
      <c r="U152" s="55"/>
      <c r="V152" s="54"/>
      <c r="W152" s="55"/>
      <c r="X152" s="54"/>
      <c r="Y152" s="55">
        <v>7</v>
      </c>
      <c r="Z152" s="54">
        <v>10811000</v>
      </c>
      <c r="AA152" s="55">
        <v>9399706.5</v>
      </c>
      <c r="AB152" s="49">
        <v>44188</v>
      </c>
      <c r="AC152" s="49">
        <v>44189.509902812497</v>
      </c>
      <c r="AD152" s="49">
        <v>44197</v>
      </c>
      <c r="AE152" s="49">
        <v>44217</v>
      </c>
      <c r="AF152" s="49"/>
      <c r="AG152" s="49">
        <v>44235</v>
      </c>
      <c r="AH152" s="49">
        <v>44237</v>
      </c>
      <c r="AI152" s="49">
        <v>44237.418408368103</v>
      </c>
      <c r="AJ152" s="49">
        <v>44306.610058877297</v>
      </c>
      <c r="AK152" s="49">
        <v>44306.616388310198</v>
      </c>
      <c r="AL152" s="49">
        <v>44525.561243136603</v>
      </c>
      <c r="AM152" s="49">
        <v>44530.6268390857</v>
      </c>
      <c r="AN152" s="49">
        <v>44530.645315740701</v>
      </c>
      <c r="AO152" s="49">
        <v>44557.431536261603</v>
      </c>
      <c r="AP152" s="49">
        <v>44621.447916666701</v>
      </c>
      <c r="AQ152" s="49">
        <v>44628.362708877299</v>
      </c>
      <c r="AR152" s="52" t="s">
        <v>904</v>
      </c>
    </row>
    <row r="153" spans="1:44" s="19" customFormat="1" ht="41.1" hidden="1" customHeight="1" x14ac:dyDescent="0.2">
      <c r="A153" s="57" t="s">
        <v>232</v>
      </c>
      <c r="B153" s="57" t="s">
        <v>150</v>
      </c>
      <c r="C153" s="57" t="s">
        <v>706</v>
      </c>
      <c r="D153" s="58">
        <v>487</v>
      </c>
      <c r="E153" s="57" t="s">
        <v>905</v>
      </c>
      <c r="F153" s="57" t="s">
        <v>906</v>
      </c>
      <c r="G153" s="57" t="s">
        <v>907</v>
      </c>
      <c r="H153" s="57" t="s">
        <v>242</v>
      </c>
      <c r="I153" s="57" t="s">
        <v>251</v>
      </c>
      <c r="J153" s="57" t="s">
        <v>243</v>
      </c>
      <c r="K153" s="57" t="s">
        <v>317</v>
      </c>
      <c r="L153" s="59">
        <v>66362133.090000004</v>
      </c>
      <c r="M153" s="59">
        <v>66362133.090000004</v>
      </c>
      <c r="N153" s="60">
        <v>161</v>
      </c>
      <c r="O153" s="59">
        <v>66362133.090000004</v>
      </c>
      <c r="P153" s="60">
        <v>97</v>
      </c>
      <c r="Q153" s="59">
        <v>54943980.18</v>
      </c>
      <c r="R153" s="60">
        <v>29089706.219999999</v>
      </c>
      <c r="S153" s="60">
        <v>64</v>
      </c>
      <c r="T153" s="59">
        <v>11418152.91</v>
      </c>
      <c r="U153" s="60"/>
      <c r="V153" s="59"/>
      <c r="W153" s="60"/>
      <c r="X153" s="59"/>
      <c r="Y153" s="60">
        <v>97</v>
      </c>
      <c r="Z153" s="59">
        <v>54943980.18</v>
      </c>
      <c r="AA153" s="60">
        <v>33164527.420000002</v>
      </c>
      <c r="AB153" s="61">
        <v>44225</v>
      </c>
      <c r="AC153" s="61">
        <v>44228.743979432897</v>
      </c>
      <c r="AD153" s="61"/>
      <c r="AE153" s="61">
        <v>44236</v>
      </c>
      <c r="AF153" s="61"/>
      <c r="AG153" s="61">
        <v>44246</v>
      </c>
      <c r="AH153" s="61">
        <v>44250</v>
      </c>
      <c r="AI153" s="61">
        <v>44250.420493136597</v>
      </c>
      <c r="AJ153" s="61"/>
      <c r="AK153" s="61"/>
      <c r="AL153" s="61"/>
      <c r="AM153" s="61">
        <v>44265.419903703703</v>
      </c>
      <c r="AN153" s="61">
        <v>44265.519786574099</v>
      </c>
      <c r="AO153" s="61">
        <v>44306.624516319403</v>
      </c>
      <c r="AP153" s="61">
        <v>44319.668749999997</v>
      </c>
      <c r="AQ153" s="61">
        <v>44403.6182603009</v>
      </c>
      <c r="AR153" s="57" t="s">
        <v>908</v>
      </c>
    </row>
    <row r="154" spans="1:44" s="19" customFormat="1" ht="73.5" hidden="1" customHeight="1" x14ac:dyDescent="0.2">
      <c r="A154" s="52" t="s">
        <v>232</v>
      </c>
      <c r="B154" s="52" t="s">
        <v>233</v>
      </c>
      <c r="C154" s="52" t="s">
        <v>706</v>
      </c>
      <c r="D154" s="53">
        <v>488</v>
      </c>
      <c r="E154" s="52" t="s">
        <v>909</v>
      </c>
      <c r="F154" s="52" t="s">
        <v>910</v>
      </c>
      <c r="G154" s="52" t="s">
        <v>911</v>
      </c>
      <c r="H154" s="52" t="s">
        <v>236</v>
      </c>
      <c r="I154" s="52" t="s">
        <v>237</v>
      </c>
      <c r="J154" s="52" t="s">
        <v>243</v>
      </c>
      <c r="K154" s="52" t="s">
        <v>31</v>
      </c>
      <c r="L154" s="54">
        <v>725806.44</v>
      </c>
      <c r="M154" s="54">
        <v>362903.22</v>
      </c>
      <c r="N154" s="55">
        <v>1</v>
      </c>
      <c r="O154" s="54">
        <v>362903.22</v>
      </c>
      <c r="P154" s="55">
        <v>1</v>
      </c>
      <c r="Q154" s="54">
        <v>362903.22</v>
      </c>
      <c r="R154" s="55">
        <v>227175</v>
      </c>
      <c r="S154" s="55"/>
      <c r="T154" s="54"/>
      <c r="U154" s="55"/>
      <c r="V154" s="54"/>
      <c r="W154" s="55"/>
      <c r="X154" s="54"/>
      <c r="Y154" s="55"/>
      <c r="Z154" s="54"/>
      <c r="AA154" s="55"/>
      <c r="AB154" s="49">
        <v>44231</v>
      </c>
      <c r="AC154" s="49">
        <v>44231.631522453703</v>
      </c>
      <c r="AD154" s="49">
        <v>44232</v>
      </c>
      <c r="AE154" s="49">
        <v>44246</v>
      </c>
      <c r="AF154" s="49">
        <v>44256</v>
      </c>
      <c r="AG154" s="49">
        <v>44263</v>
      </c>
      <c r="AH154" s="49">
        <v>44265</v>
      </c>
      <c r="AI154" s="49">
        <v>44265.417906979201</v>
      </c>
      <c r="AJ154" s="49">
        <v>44284.626493750002</v>
      </c>
      <c r="AK154" s="49">
        <v>44284.629906631897</v>
      </c>
      <c r="AL154" s="49">
        <v>44308.4454855324</v>
      </c>
      <c r="AM154" s="49">
        <v>44308.447646909699</v>
      </c>
      <c r="AN154" s="49">
        <v>44308.458440740702</v>
      </c>
      <c r="AO154" s="49">
        <v>44347.768471793999</v>
      </c>
      <c r="AP154" s="49"/>
      <c r="AQ154" s="49">
        <v>44384</v>
      </c>
      <c r="AR154" s="52" t="s">
        <v>912</v>
      </c>
    </row>
    <row r="155" spans="1:44" s="19" customFormat="1" ht="52.35" hidden="1" customHeight="1" x14ac:dyDescent="0.2">
      <c r="A155" s="57" t="s">
        <v>232</v>
      </c>
      <c r="B155" s="57" t="s">
        <v>150</v>
      </c>
      <c r="C155" s="57" t="s">
        <v>706</v>
      </c>
      <c r="D155" s="58">
        <v>489</v>
      </c>
      <c r="E155" s="57" t="s">
        <v>913</v>
      </c>
      <c r="F155" s="57" t="s">
        <v>914</v>
      </c>
      <c r="G155" s="57" t="s">
        <v>915</v>
      </c>
      <c r="H155" s="57" t="s">
        <v>242</v>
      </c>
      <c r="I155" s="57" t="s">
        <v>291</v>
      </c>
      <c r="J155" s="57" t="s">
        <v>243</v>
      </c>
      <c r="K155" s="57" t="s">
        <v>317</v>
      </c>
      <c r="L155" s="59">
        <v>1519942.32</v>
      </c>
      <c r="M155" s="59">
        <v>1519942.32</v>
      </c>
      <c r="N155" s="60">
        <v>1</v>
      </c>
      <c r="O155" s="59">
        <v>1519942.32</v>
      </c>
      <c r="P155" s="60">
        <v>1</v>
      </c>
      <c r="Q155" s="59">
        <v>1519942.32</v>
      </c>
      <c r="R155" s="60">
        <v>1519942.21</v>
      </c>
      <c r="S155" s="60"/>
      <c r="T155" s="59"/>
      <c r="U155" s="60"/>
      <c r="V155" s="59"/>
      <c r="W155" s="60"/>
      <c r="X155" s="59"/>
      <c r="Y155" s="60">
        <v>1</v>
      </c>
      <c r="Z155" s="59">
        <v>1519942.32</v>
      </c>
      <c r="AA155" s="60">
        <v>1823930.65</v>
      </c>
      <c r="AB155" s="61">
        <v>44225</v>
      </c>
      <c r="AC155" s="61">
        <v>44225.705355705999</v>
      </c>
      <c r="AD155" s="61">
        <v>44226</v>
      </c>
      <c r="AE155" s="61">
        <v>44236</v>
      </c>
      <c r="AF155" s="61">
        <v>44239</v>
      </c>
      <c r="AG155" s="61">
        <v>44243</v>
      </c>
      <c r="AH155" s="61">
        <v>44244</v>
      </c>
      <c r="AI155" s="61">
        <v>44244.417339895801</v>
      </c>
      <c r="AJ155" s="61"/>
      <c r="AK155" s="61"/>
      <c r="AL155" s="61"/>
      <c r="AM155" s="61">
        <v>44244.422983530101</v>
      </c>
      <c r="AN155" s="61">
        <v>44244.424746411998</v>
      </c>
      <c r="AO155" s="61">
        <v>44246.510512963003</v>
      </c>
      <c r="AP155" s="61">
        <v>44277.488888888904</v>
      </c>
      <c r="AQ155" s="61">
        <v>44278.317991469899</v>
      </c>
      <c r="AR155" s="57" t="s">
        <v>916</v>
      </c>
    </row>
    <row r="156" spans="1:44" s="19" customFormat="1" ht="62.85" hidden="1" customHeight="1" x14ac:dyDescent="0.2">
      <c r="A156" s="52" t="s">
        <v>232</v>
      </c>
      <c r="B156" s="52" t="s">
        <v>248</v>
      </c>
      <c r="C156" s="52" t="s">
        <v>706</v>
      </c>
      <c r="D156" s="53">
        <v>490</v>
      </c>
      <c r="E156" s="52" t="s">
        <v>917</v>
      </c>
      <c r="F156" s="52" t="s">
        <v>918</v>
      </c>
      <c r="G156" s="50" t="s">
        <v>919</v>
      </c>
      <c r="H156" s="52" t="s">
        <v>242</v>
      </c>
      <c r="I156" s="52" t="s">
        <v>237</v>
      </c>
      <c r="J156" s="52" t="s">
        <v>243</v>
      </c>
      <c r="K156" s="52" t="s">
        <v>110</v>
      </c>
      <c r="L156" s="54">
        <v>101612624.40000001</v>
      </c>
      <c r="M156" s="54">
        <v>101612624.40000001</v>
      </c>
      <c r="N156" s="55">
        <v>13</v>
      </c>
      <c r="O156" s="54">
        <v>101612624.40000001</v>
      </c>
      <c r="P156" s="55">
        <v>13</v>
      </c>
      <c r="Q156" s="54">
        <v>101612624.40000001</v>
      </c>
      <c r="R156" s="55">
        <v>15209180.1</v>
      </c>
      <c r="S156" s="55"/>
      <c r="T156" s="54"/>
      <c r="U156" s="55"/>
      <c r="V156" s="54"/>
      <c r="W156" s="55"/>
      <c r="X156" s="54"/>
      <c r="Y156" s="55">
        <v>13</v>
      </c>
      <c r="Z156" s="54">
        <v>101612624.40000001</v>
      </c>
      <c r="AA156" s="55">
        <v>15963526.85</v>
      </c>
      <c r="AB156" s="49">
        <v>44228</v>
      </c>
      <c r="AC156" s="49">
        <v>44228.6279260417</v>
      </c>
      <c r="AD156" s="49">
        <v>44229</v>
      </c>
      <c r="AE156" s="49">
        <v>44235</v>
      </c>
      <c r="AF156" s="49">
        <v>44239</v>
      </c>
      <c r="AG156" s="49">
        <v>44252</v>
      </c>
      <c r="AH156" s="49">
        <v>44256</v>
      </c>
      <c r="AI156" s="49">
        <v>44256.418119062502</v>
      </c>
      <c r="AJ156" s="49"/>
      <c r="AK156" s="49">
        <v>44281.4202440972</v>
      </c>
      <c r="AL156" s="49"/>
      <c r="AM156" s="49">
        <v>44274.588505752297</v>
      </c>
      <c r="AN156" s="49">
        <v>44274.6391728819</v>
      </c>
      <c r="AO156" s="49">
        <v>44315.695105937499</v>
      </c>
      <c r="AP156" s="49">
        <v>44354.71875</v>
      </c>
      <c r="AQ156" s="49">
        <v>44375.431120023102</v>
      </c>
      <c r="AR156" s="52" t="s">
        <v>920</v>
      </c>
    </row>
    <row r="157" spans="1:44" s="19" customFormat="1" ht="62.85" hidden="1" customHeight="1" x14ac:dyDescent="0.2">
      <c r="A157" s="57" t="s">
        <v>232</v>
      </c>
      <c r="B157" s="57" t="s">
        <v>150</v>
      </c>
      <c r="C157" s="57" t="s">
        <v>706</v>
      </c>
      <c r="D157" s="58">
        <v>491</v>
      </c>
      <c r="E157" s="57" t="s">
        <v>921</v>
      </c>
      <c r="F157" s="57" t="s">
        <v>922</v>
      </c>
      <c r="G157" s="57" t="s">
        <v>923</v>
      </c>
      <c r="H157" s="57" t="s">
        <v>242</v>
      </c>
      <c r="I157" s="57" t="s">
        <v>291</v>
      </c>
      <c r="J157" s="57" t="s">
        <v>243</v>
      </c>
      <c r="K157" s="57" t="s">
        <v>317</v>
      </c>
      <c r="L157" s="59">
        <v>871362.28</v>
      </c>
      <c r="M157" s="59">
        <v>871362.28</v>
      </c>
      <c r="N157" s="60">
        <v>3</v>
      </c>
      <c r="O157" s="59">
        <v>871362.28</v>
      </c>
      <c r="P157" s="60">
        <v>3</v>
      </c>
      <c r="Q157" s="59">
        <v>871362.28</v>
      </c>
      <c r="R157" s="60">
        <v>871345.43</v>
      </c>
      <c r="S157" s="60"/>
      <c r="T157" s="59"/>
      <c r="U157" s="60"/>
      <c r="V157" s="59"/>
      <c r="W157" s="60"/>
      <c r="X157" s="59"/>
      <c r="Y157" s="60">
        <v>3</v>
      </c>
      <c r="Z157" s="59">
        <v>871362.28</v>
      </c>
      <c r="AA157" s="60">
        <v>932228.98</v>
      </c>
      <c r="AB157" s="61">
        <v>44242</v>
      </c>
      <c r="AC157" s="61">
        <v>44242.703340544002</v>
      </c>
      <c r="AD157" s="61">
        <v>44243</v>
      </c>
      <c r="AE157" s="61">
        <v>44249</v>
      </c>
      <c r="AF157" s="61">
        <v>44250</v>
      </c>
      <c r="AG157" s="61">
        <v>44256</v>
      </c>
      <c r="AH157" s="61">
        <v>44257</v>
      </c>
      <c r="AI157" s="61">
        <v>44257.422311955997</v>
      </c>
      <c r="AJ157" s="61"/>
      <c r="AK157" s="61"/>
      <c r="AL157" s="61"/>
      <c r="AM157" s="61">
        <v>44257.438288275502</v>
      </c>
      <c r="AN157" s="61">
        <v>44257.443642708298</v>
      </c>
      <c r="AO157" s="61">
        <v>44263.677276388902</v>
      </c>
      <c r="AP157" s="61">
        <v>44295.672222222202</v>
      </c>
      <c r="AQ157" s="61">
        <v>44306.435361342599</v>
      </c>
      <c r="AR157" s="57" t="s">
        <v>924</v>
      </c>
    </row>
    <row r="158" spans="1:44" s="19" customFormat="1" ht="52.35" hidden="1" customHeight="1" x14ac:dyDescent="0.2">
      <c r="A158" s="52" t="s">
        <v>232</v>
      </c>
      <c r="B158" s="52" t="s">
        <v>150</v>
      </c>
      <c r="C158" s="52" t="s">
        <v>706</v>
      </c>
      <c r="D158" s="53">
        <v>492</v>
      </c>
      <c r="E158" s="52" t="s">
        <v>925</v>
      </c>
      <c r="F158" s="52" t="s">
        <v>926</v>
      </c>
      <c r="G158" s="52" t="s">
        <v>927</v>
      </c>
      <c r="H158" s="52" t="s">
        <v>242</v>
      </c>
      <c r="I158" s="52" t="s">
        <v>291</v>
      </c>
      <c r="J158" s="52" t="s">
        <v>243</v>
      </c>
      <c r="K158" s="52" t="s">
        <v>317</v>
      </c>
      <c r="L158" s="54">
        <v>888000</v>
      </c>
      <c r="M158" s="54">
        <v>888000</v>
      </c>
      <c r="N158" s="55">
        <v>1</v>
      </c>
      <c r="O158" s="54">
        <v>888000</v>
      </c>
      <c r="P158" s="55">
        <v>1</v>
      </c>
      <c r="Q158" s="54">
        <v>888000</v>
      </c>
      <c r="R158" s="55">
        <v>1003440</v>
      </c>
      <c r="S158" s="55"/>
      <c r="T158" s="54"/>
      <c r="U158" s="55"/>
      <c r="V158" s="54"/>
      <c r="W158" s="55"/>
      <c r="X158" s="54"/>
      <c r="Y158" s="55">
        <v>1</v>
      </c>
      <c r="Z158" s="54">
        <v>888000</v>
      </c>
      <c r="AA158" s="55">
        <v>1204128</v>
      </c>
      <c r="AB158" s="49">
        <v>44263</v>
      </c>
      <c r="AC158" s="49">
        <v>44263.770347719903</v>
      </c>
      <c r="AD158" s="49">
        <v>44264</v>
      </c>
      <c r="AE158" s="49">
        <v>44266</v>
      </c>
      <c r="AF158" s="49">
        <v>44267</v>
      </c>
      <c r="AG158" s="49">
        <v>44270</v>
      </c>
      <c r="AH158" s="49">
        <v>44271</v>
      </c>
      <c r="AI158" s="49">
        <v>44271.417227002297</v>
      </c>
      <c r="AJ158" s="49"/>
      <c r="AK158" s="49"/>
      <c r="AL158" s="49"/>
      <c r="AM158" s="49">
        <v>44271.426315509299</v>
      </c>
      <c r="AN158" s="49">
        <v>44271.427720636602</v>
      </c>
      <c r="AO158" s="49">
        <v>44280.3393853819</v>
      </c>
      <c r="AP158" s="49">
        <v>44319.472916666702</v>
      </c>
      <c r="AQ158" s="49">
        <v>44319.520798645797</v>
      </c>
      <c r="AR158" s="52" t="s">
        <v>928</v>
      </c>
    </row>
    <row r="159" spans="1:44" s="19" customFormat="1" ht="41.1" hidden="1" customHeight="1" x14ac:dyDescent="0.2">
      <c r="A159" s="57" t="s">
        <v>232</v>
      </c>
      <c r="B159" s="57" t="s">
        <v>150</v>
      </c>
      <c r="C159" s="57" t="s">
        <v>706</v>
      </c>
      <c r="D159" s="58">
        <v>493</v>
      </c>
      <c r="E159" s="57" t="s">
        <v>929</v>
      </c>
      <c r="F159" s="57" t="s">
        <v>930</v>
      </c>
      <c r="G159" s="57" t="s">
        <v>931</v>
      </c>
      <c r="H159" s="57" t="s">
        <v>242</v>
      </c>
      <c r="I159" s="57" t="s">
        <v>251</v>
      </c>
      <c r="J159" s="57" t="s">
        <v>243</v>
      </c>
      <c r="K159" s="57" t="s">
        <v>317</v>
      </c>
      <c r="L159" s="59">
        <v>16497000</v>
      </c>
      <c r="M159" s="59">
        <v>16497000</v>
      </c>
      <c r="N159" s="60">
        <v>5</v>
      </c>
      <c r="O159" s="59">
        <v>16497000</v>
      </c>
      <c r="P159" s="60">
        <v>4</v>
      </c>
      <c r="Q159" s="59">
        <v>16080000</v>
      </c>
      <c r="R159" s="60">
        <v>16080000</v>
      </c>
      <c r="S159" s="60">
        <v>1</v>
      </c>
      <c r="T159" s="59">
        <v>417000</v>
      </c>
      <c r="U159" s="60"/>
      <c r="V159" s="59"/>
      <c r="W159" s="60"/>
      <c r="X159" s="59"/>
      <c r="Y159" s="60">
        <v>4</v>
      </c>
      <c r="Z159" s="59">
        <v>16080000</v>
      </c>
      <c r="AA159" s="60">
        <v>14353500</v>
      </c>
      <c r="AB159" s="61">
        <v>44272</v>
      </c>
      <c r="AC159" s="61">
        <v>44273.414548923603</v>
      </c>
      <c r="AD159" s="61"/>
      <c r="AE159" s="61">
        <v>44287</v>
      </c>
      <c r="AF159" s="61">
        <v>44292</v>
      </c>
      <c r="AG159" s="61">
        <v>44295</v>
      </c>
      <c r="AH159" s="61">
        <v>44295</v>
      </c>
      <c r="AI159" s="61">
        <v>44295.688720752303</v>
      </c>
      <c r="AJ159" s="61"/>
      <c r="AK159" s="61"/>
      <c r="AL159" s="61"/>
      <c r="AM159" s="61">
        <v>44300.629781747703</v>
      </c>
      <c r="AN159" s="61">
        <v>44300.634252893498</v>
      </c>
      <c r="AO159" s="61">
        <v>44307.691898807898</v>
      </c>
      <c r="AP159" s="61">
        <v>44337.462500000001</v>
      </c>
      <c r="AQ159" s="61">
        <v>44348.608903819499</v>
      </c>
      <c r="AR159" s="57" t="s">
        <v>932</v>
      </c>
    </row>
    <row r="160" spans="1:44" s="19" customFormat="1" ht="41.1" hidden="1" customHeight="1" x14ac:dyDescent="0.2">
      <c r="A160" s="52" t="s">
        <v>232</v>
      </c>
      <c r="B160" s="52" t="s">
        <v>150</v>
      </c>
      <c r="C160" s="52" t="s">
        <v>706</v>
      </c>
      <c r="D160" s="53">
        <v>494</v>
      </c>
      <c r="E160" s="52" t="s">
        <v>933</v>
      </c>
      <c r="F160" s="52" t="s">
        <v>934</v>
      </c>
      <c r="G160" s="52" t="s">
        <v>935</v>
      </c>
      <c r="H160" s="52" t="s">
        <v>242</v>
      </c>
      <c r="I160" s="52" t="s">
        <v>291</v>
      </c>
      <c r="J160" s="52" t="s">
        <v>243</v>
      </c>
      <c r="K160" s="52" t="s">
        <v>317</v>
      </c>
      <c r="L160" s="54">
        <v>1800000</v>
      </c>
      <c r="M160" s="54">
        <v>1800000</v>
      </c>
      <c r="N160" s="55">
        <v>1</v>
      </c>
      <c r="O160" s="54">
        <v>1800000</v>
      </c>
      <c r="P160" s="55">
        <v>1</v>
      </c>
      <c r="Q160" s="54">
        <v>1800000</v>
      </c>
      <c r="R160" s="55">
        <v>1800000</v>
      </c>
      <c r="S160" s="55"/>
      <c r="T160" s="54"/>
      <c r="U160" s="55"/>
      <c r="V160" s="54"/>
      <c r="W160" s="55"/>
      <c r="X160" s="54"/>
      <c r="Y160" s="55">
        <v>1</v>
      </c>
      <c r="Z160" s="54">
        <v>1800000</v>
      </c>
      <c r="AA160" s="55">
        <v>1800000</v>
      </c>
      <c r="AB160" s="49">
        <v>44328</v>
      </c>
      <c r="AC160" s="49">
        <v>44328.570666053201</v>
      </c>
      <c r="AD160" s="49">
        <v>44328</v>
      </c>
      <c r="AE160" s="49">
        <v>44333</v>
      </c>
      <c r="AF160" s="49">
        <v>44334</v>
      </c>
      <c r="AG160" s="49">
        <v>44337</v>
      </c>
      <c r="AH160" s="49">
        <v>44337</v>
      </c>
      <c r="AI160" s="49">
        <v>44337.699489814797</v>
      </c>
      <c r="AJ160" s="49"/>
      <c r="AK160" s="49"/>
      <c r="AL160" s="49"/>
      <c r="AM160" s="49">
        <v>44337.703228935199</v>
      </c>
      <c r="AN160" s="49">
        <v>44337.703543171301</v>
      </c>
      <c r="AO160" s="49">
        <v>44342.462540624998</v>
      </c>
      <c r="AP160" s="49">
        <v>44357.406944444403</v>
      </c>
      <c r="AQ160" s="49">
        <v>44357.446915393499</v>
      </c>
      <c r="AR160" s="52" t="s">
        <v>936</v>
      </c>
    </row>
    <row r="161" spans="1:44" s="19" customFormat="1" ht="52.35" hidden="1" customHeight="1" x14ac:dyDescent="0.2">
      <c r="A161" s="57" t="s">
        <v>232</v>
      </c>
      <c r="B161" s="57" t="s">
        <v>233</v>
      </c>
      <c r="C161" s="57" t="s">
        <v>706</v>
      </c>
      <c r="D161" s="58">
        <v>495</v>
      </c>
      <c r="E161" s="57" t="s">
        <v>937</v>
      </c>
      <c r="F161" s="57" t="s">
        <v>938</v>
      </c>
      <c r="G161" s="57" t="s">
        <v>939</v>
      </c>
      <c r="H161" s="57" t="s">
        <v>236</v>
      </c>
      <c r="I161" s="57" t="s">
        <v>237</v>
      </c>
      <c r="J161" s="57" t="s">
        <v>243</v>
      </c>
      <c r="K161" s="57" t="s">
        <v>19</v>
      </c>
      <c r="L161" s="59">
        <v>3401100.32</v>
      </c>
      <c r="M161" s="59">
        <v>1700100.32</v>
      </c>
      <c r="N161" s="60">
        <v>1</v>
      </c>
      <c r="O161" s="59">
        <v>1700100.32</v>
      </c>
      <c r="P161" s="60">
        <v>1</v>
      </c>
      <c r="Q161" s="59">
        <v>1700100.32</v>
      </c>
      <c r="R161" s="60">
        <v>1529560.32</v>
      </c>
      <c r="S161" s="60"/>
      <c r="T161" s="59"/>
      <c r="U161" s="60"/>
      <c r="V161" s="59"/>
      <c r="W161" s="60"/>
      <c r="X161" s="59"/>
      <c r="Y161" s="60"/>
      <c r="Z161" s="59"/>
      <c r="AA161" s="60"/>
      <c r="AB161" s="61">
        <v>44286</v>
      </c>
      <c r="AC161" s="61">
        <v>44286.761493981503</v>
      </c>
      <c r="AD161" s="61">
        <v>44286</v>
      </c>
      <c r="AE161" s="61">
        <v>44309</v>
      </c>
      <c r="AF161" s="61"/>
      <c r="AG161" s="61">
        <v>44326</v>
      </c>
      <c r="AH161" s="61">
        <v>44327</v>
      </c>
      <c r="AI161" s="61">
        <v>44327.379778969902</v>
      </c>
      <c r="AJ161" s="61">
        <v>44355.590798113401</v>
      </c>
      <c r="AK161" s="61">
        <v>44355.590982754598</v>
      </c>
      <c r="AL161" s="61">
        <v>44371.695246261603</v>
      </c>
      <c r="AM161" s="61">
        <v>44377.6310785069</v>
      </c>
      <c r="AN161" s="61">
        <v>44377.6340162384</v>
      </c>
      <c r="AO161" s="61">
        <v>44378.600159027803</v>
      </c>
      <c r="AP161" s="61"/>
      <c r="AQ161" s="61">
        <v>44409</v>
      </c>
      <c r="AR161" s="57" t="s">
        <v>940</v>
      </c>
    </row>
    <row r="162" spans="1:44" s="19" customFormat="1" ht="41.1" hidden="1" customHeight="1" x14ac:dyDescent="0.2">
      <c r="A162" s="52" t="s">
        <v>232</v>
      </c>
      <c r="B162" s="52" t="s">
        <v>150</v>
      </c>
      <c r="C162" s="52" t="s">
        <v>706</v>
      </c>
      <c r="D162" s="53">
        <v>496</v>
      </c>
      <c r="E162" s="52" t="s">
        <v>941</v>
      </c>
      <c r="F162" s="52" t="s">
        <v>942</v>
      </c>
      <c r="G162" s="52" t="s">
        <v>942</v>
      </c>
      <c r="H162" s="52" t="s">
        <v>242</v>
      </c>
      <c r="I162" s="52" t="s">
        <v>251</v>
      </c>
      <c r="J162" s="52" t="s">
        <v>243</v>
      </c>
      <c r="K162" s="52" t="s">
        <v>23</v>
      </c>
      <c r="L162" s="54">
        <v>142918287</v>
      </c>
      <c r="M162" s="54">
        <v>142918287</v>
      </c>
      <c r="N162" s="55">
        <v>36</v>
      </c>
      <c r="O162" s="54">
        <v>142918287</v>
      </c>
      <c r="P162" s="55">
        <v>29</v>
      </c>
      <c r="Q162" s="54">
        <v>133634157</v>
      </c>
      <c r="R162" s="55">
        <v>129947710.31999999</v>
      </c>
      <c r="S162" s="55">
        <v>7</v>
      </c>
      <c r="T162" s="54">
        <v>9284130</v>
      </c>
      <c r="U162" s="55"/>
      <c r="V162" s="54"/>
      <c r="W162" s="55"/>
      <c r="X162" s="54"/>
      <c r="Y162" s="55">
        <v>29</v>
      </c>
      <c r="Z162" s="54">
        <v>133634157</v>
      </c>
      <c r="AA162" s="55">
        <v>127221510.31999999</v>
      </c>
      <c r="AB162" s="49">
        <v>44424</v>
      </c>
      <c r="AC162" s="49">
        <v>44425.401912152804</v>
      </c>
      <c r="AD162" s="49"/>
      <c r="AE162" s="49">
        <v>44445</v>
      </c>
      <c r="AF162" s="49">
        <v>44448</v>
      </c>
      <c r="AG162" s="49">
        <v>44453</v>
      </c>
      <c r="AH162" s="49">
        <v>44454</v>
      </c>
      <c r="AI162" s="49">
        <v>44454.423808645799</v>
      </c>
      <c r="AJ162" s="49"/>
      <c r="AK162" s="49"/>
      <c r="AL162" s="49"/>
      <c r="AM162" s="49">
        <v>44461.420965705998</v>
      </c>
      <c r="AN162" s="49">
        <v>44463.413259108798</v>
      </c>
      <c r="AO162" s="49">
        <v>44495.525792789398</v>
      </c>
      <c r="AP162" s="49">
        <v>44580.692361111098</v>
      </c>
      <c r="AQ162" s="49">
        <v>44593.393149733798</v>
      </c>
      <c r="AR162" s="52" t="s">
        <v>943</v>
      </c>
    </row>
    <row r="163" spans="1:44" s="19" customFormat="1" ht="41.1" hidden="1" customHeight="1" x14ac:dyDescent="0.2">
      <c r="A163" s="57" t="s">
        <v>232</v>
      </c>
      <c r="B163" s="57" t="s">
        <v>296</v>
      </c>
      <c r="C163" s="57" t="s">
        <v>706</v>
      </c>
      <c r="D163" s="58">
        <v>497</v>
      </c>
      <c r="E163" s="57" t="s">
        <v>944</v>
      </c>
      <c r="F163" s="57" t="s">
        <v>945</v>
      </c>
      <c r="G163" s="57" t="s">
        <v>945</v>
      </c>
      <c r="H163" s="57" t="s">
        <v>242</v>
      </c>
      <c r="I163" s="57" t="s">
        <v>251</v>
      </c>
      <c r="J163" s="57" t="s">
        <v>247</v>
      </c>
      <c r="K163" s="57" t="s">
        <v>30</v>
      </c>
      <c r="L163" s="59">
        <v>47509869.5</v>
      </c>
      <c r="M163" s="59">
        <v>47509869.5</v>
      </c>
      <c r="N163" s="60">
        <v>2</v>
      </c>
      <c r="O163" s="59">
        <v>47509869.5</v>
      </c>
      <c r="P163" s="60"/>
      <c r="Q163" s="59"/>
      <c r="R163" s="60"/>
      <c r="S163" s="60">
        <v>2</v>
      </c>
      <c r="T163" s="59">
        <v>47509869.5</v>
      </c>
      <c r="U163" s="60"/>
      <c r="V163" s="59"/>
      <c r="W163" s="60"/>
      <c r="X163" s="59"/>
      <c r="Y163" s="60"/>
      <c r="Z163" s="59"/>
      <c r="AA163" s="60"/>
      <c r="AB163" s="61">
        <v>44326</v>
      </c>
      <c r="AC163" s="61">
        <v>44326.723294212999</v>
      </c>
      <c r="AD163" s="61"/>
      <c r="AE163" s="61">
        <v>44333</v>
      </c>
      <c r="AF163" s="61">
        <v>44337</v>
      </c>
      <c r="AG163" s="61">
        <v>44343</v>
      </c>
      <c r="AH163" s="61">
        <v>44343</v>
      </c>
      <c r="AI163" s="61"/>
      <c r="AJ163" s="61"/>
      <c r="AK163" s="61"/>
      <c r="AL163" s="61"/>
      <c r="AM163" s="61"/>
      <c r="AN163" s="61"/>
      <c r="AO163" s="61"/>
      <c r="AP163" s="61"/>
      <c r="AQ163" s="61">
        <v>44348.720753275498</v>
      </c>
      <c r="AR163" s="57" t="s">
        <v>946</v>
      </c>
    </row>
    <row r="164" spans="1:44" s="19" customFormat="1" ht="41.1" hidden="1" customHeight="1" x14ac:dyDescent="0.2">
      <c r="A164" s="52" t="s">
        <v>232</v>
      </c>
      <c r="B164" s="52" t="s">
        <v>296</v>
      </c>
      <c r="C164" s="52" t="s">
        <v>706</v>
      </c>
      <c r="D164" s="53">
        <v>498</v>
      </c>
      <c r="E164" s="52" t="s">
        <v>947</v>
      </c>
      <c r="F164" s="52" t="s">
        <v>948</v>
      </c>
      <c r="G164" s="52" t="s">
        <v>948</v>
      </c>
      <c r="H164" s="52" t="s">
        <v>242</v>
      </c>
      <c r="I164" s="52" t="s">
        <v>251</v>
      </c>
      <c r="J164" s="52" t="s">
        <v>243</v>
      </c>
      <c r="K164" s="52" t="s">
        <v>30</v>
      </c>
      <c r="L164" s="54">
        <v>16413390</v>
      </c>
      <c r="M164" s="54">
        <v>16413390</v>
      </c>
      <c r="N164" s="55">
        <v>2</v>
      </c>
      <c r="O164" s="54">
        <v>16413390</v>
      </c>
      <c r="P164" s="55">
        <v>1</v>
      </c>
      <c r="Q164" s="54">
        <v>7350000</v>
      </c>
      <c r="R164" s="55">
        <v>7281000</v>
      </c>
      <c r="S164" s="55">
        <v>1</v>
      </c>
      <c r="T164" s="54">
        <v>9063390</v>
      </c>
      <c r="U164" s="55"/>
      <c r="V164" s="54"/>
      <c r="W164" s="55"/>
      <c r="X164" s="54"/>
      <c r="Y164" s="55">
        <v>1</v>
      </c>
      <c r="Z164" s="54">
        <v>7350000</v>
      </c>
      <c r="AA164" s="55">
        <v>7281000</v>
      </c>
      <c r="AB164" s="49">
        <v>44326</v>
      </c>
      <c r="AC164" s="49">
        <v>44326.714281631903</v>
      </c>
      <c r="AD164" s="49"/>
      <c r="AE164" s="49">
        <v>44330</v>
      </c>
      <c r="AF164" s="49">
        <v>44336</v>
      </c>
      <c r="AG164" s="49">
        <v>44342</v>
      </c>
      <c r="AH164" s="49">
        <v>44342</v>
      </c>
      <c r="AI164" s="49">
        <v>44342.584111955999</v>
      </c>
      <c r="AJ164" s="49"/>
      <c r="AK164" s="49"/>
      <c r="AL164" s="49"/>
      <c r="AM164" s="49">
        <v>44342.615576192104</v>
      </c>
      <c r="AN164" s="49">
        <v>44342.6175139236</v>
      </c>
      <c r="AO164" s="49">
        <v>44343.629420451398</v>
      </c>
      <c r="AP164" s="49">
        <v>44392.643750000003</v>
      </c>
      <c r="AQ164" s="49">
        <v>44392.669298576402</v>
      </c>
      <c r="AR164" s="52" t="s">
        <v>949</v>
      </c>
    </row>
    <row r="165" spans="1:44" s="19" customFormat="1" ht="41.1" hidden="1" customHeight="1" x14ac:dyDescent="0.2">
      <c r="A165" s="57" t="s">
        <v>232</v>
      </c>
      <c r="B165" s="57" t="s">
        <v>233</v>
      </c>
      <c r="C165" s="57" t="s">
        <v>706</v>
      </c>
      <c r="D165" s="58">
        <v>499</v>
      </c>
      <c r="E165" s="57" t="s">
        <v>950</v>
      </c>
      <c r="F165" s="57" t="s">
        <v>951</v>
      </c>
      <c r="G165" s="57" t="s">
        <v>951</v>
      </c>
      <c r="H165" s="57" t="s">
        <v>242</v>
      </c>
      <c r="I165" s="57" t="s">
        <v>237</v>
      </c>
      <c r="J165" s="57" t="s">
        <v>243</v>
      </c>
      <c r="K165" s="57" t="s">
        <v>34</v>
      </c>
      <c r="L165" s="59">
        <v>13569600</v>
      </c>
      <c r="M165" s="59">
        <v>12336000</v>
      </c>
      <c r="N165" s="60">
        <v>2</v>
      </c>
      <c r="O165" s="59">
        <v>12336000</v>
      </c>
      <c r="P165" s="60">
        <v>1</v>
      </c>
      <c r="Q165" s="59">
        <v>4991000</v>
      </c>
      <c r="R165" s="60">
        <v>4465259.95</v>
      </c>
      <c r="S165" s="60">
        <v>1</v>
      </c>
      <c r="T165" s="59">
        <v>7345000</v>
      </c>
      <c r="U165" s="60"/>
      <c r="V165" s="59"/>
      <c r="W165" s="60"/>
      <c r="X165" s="59"/>
      <c r="Y165" s="60">
        <v>1</v>
      </c>
      <c r="Z165" s="59">
        <v>4991000</v>
      </c>
      <c r="AA165" s="60">
        <v>4465259.95</v>
      </c>
      <c r="AB165" s="61">
        <v>44391</v>
      </c>
      <c r="AC165" s="61">
        <v>44391.688350115699</v>
      </c>
      <c r="AD165" s="61">
        <v>44392</v>
      </c>
      <c r="AE165" s="61">
        <v>44428</v>
      </c>
      <c r="AF165" s="61">
        <v>44448</v>
      </c>
      <c r="AG165" s="61">
        <v>44454</v>
      </c>
      <c r="AH165" s="61">
        <v>44456</v>
      </c>
      <c r="AI165" s="61">
        <v>44456.462426886603</v>
      </c>
      <c r="AJ165" s="61">
        <v>44495.420119097202</v>
      </c>
      <c r="AK165" s="61">
        <v>44495.4204427894</v>
      </c>
      <c r="AL165" s="61">
        <v>44505.6090358449</v>
      </c>
      <c r="AM165" s="61">
        <v>44505.609704629598</v>
      </c>
      <c r="AN165" s="61">
        <v>44515.658794097202</v>
      </c>
      <c r="AO165" s="61">
        <v>44550.626870601896</v>
      </c>
      <c r="AP165" s="61">
        <v>44560.507638888899</v>
      </c>
      <c r="AQ165" s="61">
        <v>44560.615686805599</v>
      </c>
      <c r="AR165" s="57" t="s">
        <v>952</v>
      </c>
    </row>
    <row r="166" spans="1:44" s="19" customFormat="1" ht="41.1" hidden="1" customHeight="1" x14ac:dyDescent="0.2">
      <c r="A166" s="52" t="s">
        <v>232</v>
      </c>
      <c r="B166" s="52" t="s">
        <v>233</v>
      </c>
      <c r="C166" s="52" t="s">
        <v>706</v>
      </c>
      <c r="D166" s="53">
        <v>501</v>
      </c>
      <c r="E166" s="52" t="s">
        <v>953</v>
      </c>
      <c r="F166" s="52" t="s">
        <v>954</v>
      </c>
      <c r="G166" s="52" t="s">
        <v>955</v>
      </c>
      <c r="H166" s="52" t="s">
        <v>236</v>
      </c>
      <c r="I166" s="52" t="s">
        <v>237</v>
      </c>
      <c r="J166" s="52" t="s">
        <v>243</v>
      </c>
      <c r="K166" s="52" t="s">
        <v>31</v>
      </c>
      <c r="L166" s="54">
        <v>960000</v>
      </c>
      <c r="M166" s="54">
        <v>480000</v>
      </c>
      <c r="N166" s="55">
        <v>2</v>
      </c>
      <c r="O166" s="54">
        <v>480000</v>
      </c>
      <c r="P166" s="55">
        <v>2</v>
      </c>
      <c r="Q166" s="54">
        <v>480000</v>
      </c>
      <c r="R166" s="55">
        <v>245600</v>
      </c>
      <c r="S166" s="55"/>
      <c r="T166" s="54"/>
      <c r="U166" s="55"/>
      <c r="V166" s="54"/>
      <c r="W166" s="55"/>
      <c r="X166" s="54"/>
      <c r="Y166" s="55"/>
      <c r="Z166" s="54"/>
      <c r="AA166" s="55"/>
      <c r="AB166" s="49">
        <v>44347</v>
      </c>
      <c r="AC166" s="49">
        <v>44348.410515625001</v>
      </c>
      <c r="AD166" s="49">
        <v>44349</v>
      </c>
      <c r="AE166" s="49">
        <v>44362</v>
      </c>
      <c r="AF166" s="49"/>
      <c r="AG166" s="49">
        <v>44378</v>
      </c>
      <c r="AH166" s="49">
        <v>44383</v>
      </c>
      <c r="AI166" s="49">
        <v>44383.419022025497</v>
      </c>
      <c r="AJ166" s="49">
        <v>44383.440399652798</v>
      </c>
      <c r="AK166" s="49">
        <v>44383.4411142014</v>
      </c>
      <c r="AL166" s="49">
        <v>44517.7022524653</v>
      </c>
      <c r="AM166" s="49">
        <v>44474.586942013899</v>
      </c>
      <c r="AN166" s="49">
        <v>44525.4242465278</v>
      </c>
      <c r="AO166" s="49">
        <v>44552.612098495403</v>
      </c>
      <c r="AP166" s="49"/>
      <c r="AQ166" s="49">
        <v>44629</v>
      </c>
      <c r="AR166" s="52" t="s">
        <v>956</v>
      </c>
    </row>
    <row r="167" spans="1:44" s="19" customFormat="1" ht="62.85" hidden="1" customHeight="1" x14ac:dyDescent="0.2">
      <c r="A167" s="57" t="s">
        <v>232</v>
      </c>
      <c r="B167" s="57" t="s">
        <v>233</v>
      </c>
      <c r="C167" s="57" t="s">
        <v>862</v>
      </c>
      <c r="D167" s="58">
        <v>502</v>
      </c>
      <c r="E167" s="57" t="s">
        <v>957</v>
      </c>
      <c r="F167" s="57" t="s">
        <v>958</v>
      </c>
      <c r="G167" s="57" t="s">
        <v>959</v>
      </c>
      <c r="H167" s="57" t="s">
        <v>236</v>
      </c>
      <c r="I167" s="57" t="s">
        <v>237</v>
      </c>
      <c r="J167" s="57" t="s">
        <v>243</v>
      </c>
      <c r="K167" s="57" t="s">
        <v>31</v>
      </c>
      <c r="L167" s="59">
        <v>2309141.96</v>
      </c>
      <c r="M167" s="59">
        <v>2309141.96</v>
      </c>
      <c r="N167" s="60">
        <v>1</v>
      </c>
      <c r="O167" s="59">
        <v>2309141.96</v>
      </c>
      <c r="P167" s="60">
        <v>1</v>
      </c>
      <c r="Q167" s="59">
        <v>2309141.96</v>
      </c>
      <c r="R167" s="60">
        <v>2286050.54</v>
      </c>
      <c r="S167" s="60"/>
      <c r="T167" s="59"/>
      <c r="U167" s="60"/>
      <c r="V167" s="59"/>
      <c r="W167" s="60"/>
      <c r="X167" s="59"/>
      <c r="Y167" s="60"/>
      <c r="Z167" s="59"/>
      <c r="AA167" s="60"/>
      <c r="AB167" s="61">
        <v>45061</v>
      </c>
      <c r="AC167" s="61">
        <v>45061.688193205999</v>
      </c>
      <c r="AD167" s="61">
        <v>45061</v>
      </c>
      <c r="AE167" s="61">
        <v>45076</v>
      </c>
      <c r="AF167" s="61"/>
      <c r="AG167" s="61">
        <v>45093</v>
      </c>
      <c r="AH167" s="61">
        <v>45096</v>
      </c>
      <c r="AI167" s="61">
        <v>45096.424824340298</v>
      </c>
      <c r="AJ167" s="61">
        <v>45105.669072418998</v>
      </c>
      <c r="AK167" s="61">
        <v>45105.669255902802</v>
      </c>
      <c r="AL167" s="61">
        <v>45110.4423191319</v>
      </c>
      <c r="AM167" s="61">
        <v>45110.464521840302</v>
      </c>
      <c r="AN167" s="61">
        <v>45110.4656364931</v>
      </c>
      <c r="AO167" s="61">
        <v>45118.774842094899</v>
      </c>
      <c r="AP167" s="61"/>
      <c r="AQ167" s="61">
        <v>45201</v>
      </c>
      <c r="AR167" s="57" t="s">
        <v>960</v>
      </c>
    </row>
    <row r="168" spans="1:44" s="19" customFormat="1" ht="62.85" hidden="1" customHeight="1" x14ac:dyDescent="0.2">
      <c r="A168" s="52" t="s">
        <v>232</v>
      </c>
      <c r="B168" s="52" t="s">
        <v>233</v>
      </c>
      <c r="C168" s="52" t="s">
        <v>811</v>
      </c>
      <c r="D168" s="53">
        <v>504</v>
      </c>
      <c r="E168" s="52" t="s">
        <v>961</v>
      </c>
      <c r="F168" s="52" t="s">
        <v>962</v>
      </c>
      <c r="G168" s="52" t="s">
        <v>963</v>
      </c>
      <c r="H168" s="52" t="s">
        <v>236</v>
      </c>
      <c r="I168" s="52" t="s">
        <v>237</v>
      </c>
      <c r="J168" s="52" t="s">
        <v>243</v>
      </c>
      <c r="K168" s="52" t="s">
        <v>38</v>
      </c>
      <c r="L168" s="54">
        <v>968237.7</v>
      </c>
      <c r="M168" s="54">
        <v>430327.87</v>
      </c>
      <c r="N168" s="55">
        <v>1</v>
      </c>
      <c r="O168" s="54">
        <v>430327.87</v>
      </c>
      <c r="P168" s="55">
        <v>1</v>
      </c>
      <c r="Q168" s="54">
        <v>430327.87</v>
      </c>
      <c r="R168" s="55">
        <v>303995</v>
      </c>
      <c r="S168" s="55"/>
      <c r="T168" s="54"/>
      <c r="U168" s="55"/>
      <c r="V168" s="54"/>
      <c r="W168" s="55"/>
      <c r="X168" s="54"/>
      <c r="Y168" s="55"/>
      <c r="Z168" s="54"/>
      <c r="AA168" s="55"/>
      <c r="AB168" s="49">
        <v>44693</v>
      </c>
      <c r="AC168" s="49">
        <v>44694.525254132001</v>
      </c>
      <c r="AD168" s="49">
        <v>44694</v>
      </c>
      <c r="AE168" s="49">
        <v>44712</v>
      </c>
      <c r="AF168" s="49"/>
      <c r="AG168" s="49">
        <v>44729</v>
      </c>
      <c r="AH168" s="49">
        <v>44732</v>
      </c>
      <c r="AI168" s="49">
        <v>44732.419365127302</v>
      </c>
      <c r="AJ168" s="49">
        <v>44756.6284664005</v>
      </c>
      <c r="AK168" s="49">
        <v>44756.628814236101</v>
      </c>
      <c r="AL168" s="49">
        <v>44770.754268206001</v>
      </c>
      <c r="AM168" s="49">
        <v>44777.423321180599</v>
      </c>
      <c r="AN168" s="49">
        <v>44777.446907754602</v>
      </c>
      <c r="AO168" s="49">
        <v>44798.639774189804</v>
      </c>
      <c r="AP168" s="49"/>
      <c r="AQ168" s="49">
        <v>44869</v>
      </c>
      <c r="AR168" s="52" t="s">
        <v>964</v>
      </c>
    </row>
    <row r="169" spans="1:44" s="19" customFormat="1" ht="41.1" hidden="1" customHeight="1" x14ac:dyDescent="0.2">
      <c r="A169" s="57" t="s">
        <v>232</v>
      </c>
      <c r="B169" s="57" t="s">
        <v>233</v>
      </c>
      <c r="C169" s="57" t="s">
        <v>811</v>
      </c>
      <c r="D169" s="58">
        <v>506</v>
      </c>
      <c r="E169" s="57" t="s">
        <v>965</v>
      </c>
      <c r="F169" s="57" t="s">
        <v>965</v>
      </c>
      <c r="G169" s="57" t="s">
        <v>966</v>
      </c>
      <c r="H169" s="57" t="s">
        <v>242</v>
      </c>
      <c r="I169" s="57" t="s">
        <v>237</v>
      </c>
      <c r="J169" s="57" t="s">
        <v>243</v>
      </c>
      <c r="K169" s="57" t="s">
        <v>30</v>
      </c>
      <c r="L169" s="59">
        <v>28430233.670000002</v>
      </c>
      <c r="M169" s="59">
        <v>28430233.670000002</v>
      </c>
      <c r="N169" s="60">
        <v>3</v>
      </c>
      <c r="O169" s="59">
        <v>28430233.670000002</v>
      </c>
      <c r="P169" s="60">
        <v>3</v>
      </c>
      <c r="Q169" s="59">
        <v>28430233.670000002</v>
      </c>
      <c r="R169" s="60">
        <v>26641292.890000001</v>
      </c>
      <c r="S169" s="60"/>
      <c r="T169" s="59"/>
      <c r="U169" s="60"/>
      <c r="V169" s="59"/>
      <c r="W169" s="60"/>
      <c r="X169" s="59"/>
      <c r="Y169" s="60">
        <v>3</v>
      </c>
      <c r="Z169" s="59">
        <v>28430233.670000002</v>
      </c>
      <c r="AA169" s="60">
        <v>31376233.670000002</v>
      </c>
      <c r="AB169" s="61">
        <v>44630</v>
      </c>
      <c r="AC169" s="61">
        <v>44630.682571759302</v>
      </c>
      <c r="AD169" s="61">
        <v>44631</v>
      </c>
      <c r="AE169" s="61">
        <v>44655</v>
      </c>
      <c r="AF169" s="61">
        <v>44672</v>
      </c>
      <c r="AG169" s="61">
        <v>44679</v>
      </c>
      <c r="AH169" s="61">
        <v>44683</v>
      </c>
      <c r="AI169" s="61">
        <v>44683.417740543999</v>
      </c>
      <c r="AJ169" s="61">
        <v>44705.377442939804</v>
      </c>
      <c r="AK169" s="61">
        <v>44705.3864743866</v>
      </c>
      <c r="AL169" s="61">
        <v>44741.599031018501</v>
      </c>
      <c r="AM169" s="61">
        <v>44734.471470370401</v>
      </c>
      <c r="AN169" s="61">
        <v>44741.605677233798</v>
      </c>
      <c r="AO169" s="61">
        <v>44740.501229016198</v>
      </c>
      <c r="AP169" s="61">
        <v>44831.608333333301</v>
      </c>
      <c r="AQ169" s="61">
        <v>44845.4686792824</v>
      </c>
      <c r="AR169" s="57" t="s">
        <v>967</v>
      </c>
    </row>
    <row r="170" spans="1:44" s="19" customFormat="1" ht="41.1" hidden="1" customHeight="1" x14ac:dyDescent="0.2">
      <c r="A170" s="52" t="s">
        <v>232</v>
      </c>
      <c r="B170" s="52" t="s">
        <v>296</v>
      </c>
      <c r="C170" s="52" t="s">
        <v>706</v>
      </c>
      <c r="D170" s="53">
        <v>507</v>
      </c>
      <c r="E170" s="52" t="s">
        <v>968</v>
      </c>
      <c r="F170" s="52" t="s">
        <v>968</v>
      </c>
      <c r="G170" s="52" t="s">
        <v>969</v>
      </c>
      <c r="H170" s="52" t="s">
        <v>242</v>
      </c>
      <c r="I170" s="52" t="s">
        <v>251</v>
      </c>
      <c r="J170" s="52" t="s">
        <v>243</v>
      </c>
      <c r="K170" s="52" t="s">
        <v>21</v>
      </c>
      <c r="L170" s="54">
        <v>7364529.4000000004</v>
      </c>
      <c r="M170" s="54">
        <v>7364529.4000000004</v>
      </c>
      <c r="N170" s="55">
        <v>3</v>
      </c>
      <c r="O170" s="54">
        <v>7364529.4000000004</v>
      </c>
      <c r="P170" s="55">
        <v>3</v>
      </c>
      <c r="Q170" s="54">
        <v>7364529.4000000004</v>
      </c>
      <c r="R170" s="55">
        <v>7202753.0899999999</v>
      </c>
      <c r="S170" s="55"/>
      <c r="T170" s="54"/>
      <c r="U170" s="55"/>
      <c r="V170" s="54"/>
      <c r="W170" s="55"/>
      <c r="X170" s="54"/>
      <c r="Y170" s="55">
        <v>3</v>
      </c>
      <c r="Z170" s="54">
        <v>7364529.4000000004</v>
      </c>
      <c r="AA170" s="55">
        <v>1440550.64</v>
      </c>
      <c r="AB170" s="49">
        <v>44553</v>
      </c>
      <c r="AC170" s="49">
        <v>44553.699639699102</v>
      </c>
      <c r="AD170" s="49"/>
      <c r="AE170" s="49">
        <v>44582</v>
      </c>
      <c r="AF170" s="49"/>
      <c r="AG170" s="49">
        <v>44594</v>
      </c>
      <c r="AH170" s="49">
        <v>44595</v>
      </c>
      <c r="AI170" s="49">
        <v>44595.419557719899</v>
      </c>
      <c r="AJ170" s="49">
        <v>44601.480875000001</v>
      </c>
      <c r="AK170" s="49">
        <v>44601.481849074102</v>
      </c>
      <c r="AL170" s="49">
        <v>44608.665164236103</v>
      </c>
      <c r="AM170" s="49">
        <v>44609.418722453702</v>
      </c>
      <c r="AN170" s="49">
        <v>44609.422001006897</v>
      </c>
      <c r="AO170" s="49">
        <v>44614.592854016199</v>
      </c>
      <c r="AP170" s="49">
        <v>44701</v>
      </c>
      <c r="AQ170" s="49">
        <v>44704.714971446803</v>
      </c>
      <c r="AR170" s="52" t="s">
        <v>970</v>
      </c>
    </row>
    <row r="171" spans="1:44" s="19" customFormat="1" ht="41.1" hidden="1" customHeight="1" x14ac:dyDescent="0.2">
      <c r="A171" s="57" t="s">
        <v>232</v>
      </c>
      <c r="B171" s="57" t="s">
        <v>150</v>
      </c>
      <c r="C171" s="57" t="s">
        <v>706</v>
      </c>
      <c r="D171" s="58">
        <v>508</v>
      </c>
      <c r="E171" s="57" t="s">
        <v>971</v>
      </c>
      <c r="F171" s="57" t="s">
        <v>972</v>
      </c>
      <c r="G171" s="57" t="s">
        <v>973</v>
      </c>
      <c r="H171" s="57" t="s">
        <v>242</v>
      </c>
      <c r="I171" s="57" t="s">
        <v>251</v>
      </c>
      <c r="J171" s="57" t="s">
        <v>243</v>
      </c>
      <c r="K171" s="57" t="s">
        <v>18</v>
      </c>
      <c r="L171" s="59">
        <v>162941075.00999999</v>
      </c>
      <c r="M171" s="59">
        <v>162941075.00999999</v>
      </c>
      <c r="N171" s="60">
        <v>98</v>
      </c>
      <c r="O171" s="59">
        <v>162941075.00999999</v>
      </c>
      <c r="P171" s="60">
        <v>83</v>
      </c>
      <c r="Q171" s="59">
        <v>147883594.37</v>
      </c>
      <c r="R171" s="60">
        <v>143245090.50999999</v>
      </c>
      <c r="S171" s="60">
        <v>15</v>
      </c>
      <c r="T171" s="59">
        <v>15057480.640000001</v>
      </c>
      <c r="U171" s="60"/>
      <c r="V171" s="59"/>
      <c r="W171" s="60"/>
      <c r="X171" s="59"/>
      <c r="Y171" s="60">
        <v>83</v>
      </c>
      <c r="Z171" s="59">
        <v>147883594.37</v>
      </c>
      <c r="AA171" s="60">
        <v>155326570.03</v>
      </c>
      <c r="AB171" s="61">
        <v>44390</v>
      </c>
      <c r="AC171" s="61">
        <v>44390.609496331002</v>
      </c>
      <c r="AD171" s="61"/>
      <c r="AE171" s="61">
        <v>44403</v>
      </c>
      <c r="AF171" s="61"/>
      <c r="AG171" s="61">
        <v>44410</v>
      </c>
      <c r="AH171" s="61">
        <v>44411</v>
      </c>
      <c r="AI171" s="61">
        <v>44411.381890705998</v>
      </c>
      <c r="AJ171" s="61"/>
      <c r="AK171" s="61">
        <v>44421.603510532397</v>
      </c>
      <c r="AL171" s="61"/>
      <c r="AM171" s="61">
        <v>44421.377730358799</v>
      </c>
      <c r="AN171" s="61">
        <v>44438.881626388902</v>
      </c>
      <c r="AO171" s="61">
        <v>44439.440094756901</v>
      </c>
      <c r="AP171" s="61">
        <v>44483.463888888902</v>
      </c>
      <c r="AQ171" s="61">
        <v>44642.490934918998</v>
      </c>
      <c r="AR171" s="57" t="s">
        <v>974</v>
      </c>
    </row>
    <row r="172" spans="1:44" s="19" customFormat="1" ht="52.35" hidden="1" customHeight="1" x14ac:dyDescent="0.2">
      <c r="A172" s="52" t="s">
        <v>232</v>
      </c>
      <c r="B172" s="52" t="s">
        <v>150</v>
      </c>
      <c r="C172" s="52" t="s">
        <v>706</v>
      </c>
      <c r="D172" s="53">
        <v>509</v>
      </c>
      <c r="E172" s="52" t="s">
        <v>975</v>
      </c>
      <c r="F172" s="52" t="s">
        <v>976</v>
      </c>
      <c r="G172" s="52" t="s">
        <v>977</v>
      </c>
      <c r="H172" s="52" t="s">
        <v>242</v>
      </c>
      <c r="I172" s="52" t="s">
        <v>291</v>
      </c>
      <c r="J172" s="52" t="s">
        <v>243</v>
      </c>
      <c r="K172" s="52" t="s">
        <v>317</v>
      </c>
      <c r="L172" s="54">
        <v>9966000</v>
      </c>
      <c r="M172" s="54">
        <v>9966000</v>
      </c>
      <c r="N172" s="55">
        <v>1</v>
      </c>
      <c r="O172" s="54">
        <v>9966000</v>
      </c>
      <c r="P172" s="55">
        <v>1</v>
      </c>
      <c r="Q172" s="54">
        <v>9966000</v>
      </c>
      <c r="R172" s="55">
        <v>9966000</v>
      </c>
      <c r="S172" s="55"/>
      <c r="T172" s="54"/>
      <c r="U172" s="55"/>
      <c r="V172" s="54"/>
      <c r="W172" s="55"/>
      <c r="X172" s="54"/>
      <c r="Y172" s="55">
        <v>1</v>
      </c>
      <c r="Z172" s="54">
        <v>9966000</v>
      </c>
      <c r="AA172" s="55">
        <v>9966000</v>
      </c>
      <c r="AB172" s="49">
        <v>44326</v>
      </c>
      <c r="AC172" s="49">
        <v>44327.3965797454</v>
      </c>
      <c r="AD172" s="49">
        <v>44328</v>
      </c>
      <c r="AE172" s="49">
        <v>44333</v>
      </c>
      <c r="AF172" s="49">
        <v>44334</v>
      </c>
      <c r="AG172" s="49">
        <v>44337</v>
      </c>
      <c r="AH172" s="49">
        <v>44337</v>
      </c>
      <c r="AI172" s="49">
        <v>44337.709871724503</v>
      </c>
      <c r="AJ172" s="49"/>
      <c r="AK172" s="49"/>
      <c r="AL172" s="49"/>
      <c r="AM172" s="49">
        <v>44337.715125659699</v>
      </c>
      <c r="AN172" s="49">
        <v>44337.716184641198</v>
      </c>
      <c r="AO172" s="49">
        <v>44342.471263923602</v>
      </c>
      <c r="AP172" s="49">
        <v>44348.649305555598</v>
      </c>
      <c r="AQ172" s="49">
        <v>44361.3644033565</v>
      </c>
      <c r="AR172" s="52" t="s">
        <v>978</v>
      </c>
    </row>
    <row r="173" spans="1:44" s="19" customFormat="1" ht="52.35" hidden="1" customHeight="1" x14ac:dyDescent="0.2">
      <c r="A173" s="57" t="s">
        <v>232</v>
      </c>
      <c r="B173" s="57" t="s">
        <v>150</v>
      </c>
      <c r="C173" s="57" t="s">
        <v>706</v>
      </c>
      <c r="D173" s="58">
        <v>510</v>
      </c>
      <c r="E173" s="57" t="s">
        <v>979</v>
      </c>
      <c r="F173" s="57" t="s">
        <v>980</v>
      </c>
      <c r="G173" s="57" t="s">
        <v>981</v>
      </c>
      <c r="H173" s="57" t="s">
        <v>242</v>
      </c>
      <c r="I173" s="57" t="s">
        <v>291</v>
      </c>
      <c r="J173" s="57" t="s">
        <v>243</v>
      </c>
      <c r="K173" s="57" t="s">
        <v>317</v>
      </c>
      <c r="L173" s="59">
        <v>5200152</v>
      </c>
      <c r="M173" s="59">
        <v>5200152</v>
      </c>
      <c r="N173" s="60">
        <v>1</v>
      </c>
      <c r="O173" s="59">
        <v>5200152</v>
      </c>
      <c r="P173" s="60">
        <v>1</v>
      </c>
      <c r="Q173" s="59">
        <v>5200152</v>
      </c>
      <c r="R173" s="60">
        <v>5200151.96</v>
      </c>
      <c r="S173" s="60"/>
      <c r="T173" s="59"/>
      <c r="U173" s="60"/>
      <c r="V173" s="59"/>
      <c r="W173" s="60"/>
      <c r="X173" s="59"/>
      <c r="Y173" s="60">
        <v>1</v>
      </c>
      <c r="Z173" s="59">
        <v>5200152</v>
      </c>
      <c r="AA173" s="60">
        <v>5200152</v>
      </c>
      <c r="AB173" s="61">
        <v>44337</v>
      </c>
      <c r="AC173" s="61">
        <v>44337.708162002302</v>
      </c>
      <c r="AD173" s="61">
        <v>44338</v>
      </c>
      <c r="AE173" s="61">
        <v>44386</v>
      </c>
      <c r="AF173" s="61"/>
      <c r="AG173" s="61">
        <v>44390</v>
      </c>
      <c r="AH173" s="61">
        <v>44390</v>
      </c>
      <c r="AI173" s="61">
        <v>44390.698685335701</v>
      </c>
      <c r="AJ173" s="61"/>
      <c r="AK173" s="61"/>
      <c r="AL173" s="61"/>
      <c r="AM173" s="61">
        <v>44390.705760300902</v>
      </c>
      <c r="AN173" s="61">
        <v>44390.7083432523</v>
      </c>
      <c r="AO173" s="61">
        <v>44391.698379895803</v>
      </c>
      <c r="AP173" s="61">
        <v>44407.716666666704</v>
      </c>
      <c r="AQ173" s="61">
        <v>44414.575047257</v>
      </c>
      <c r="AR173" s="57" t="s">
        <v>982</v>
      </c>
    </row>
    <row r="174" spans="1:44" s="19" customFormat="1" ht="52.35" hidden="1" customHeight="1" x14ac:dyDescent="0.2">
      <c r="A174" s="52" t="s">
        <v>232</v>
      </c>
      <c r="B174" s="52" t="s">
        <v>150</v>
      </c>
      <c r="C174" s="52" t="s">
        <v>706</v>
      </c>
      <c r="D174" s="53">
        <v>511</v>
      </c>
      <c r="E174" s="52" t="s">
        <v>983</v>
      </c>
      <c r="F174" s="52" t="s">
        <v>983</v>
      </c>
      <c r="G174" s="52" t="s">
        <v>984</v>
      </c>
      <c r="H174" s="52" t="s">
        <v>242</v>
      </c>
      <c r="I174" s="52" t="s">
        <v>251</v>
      </c>
      <c r="J174" s="52" t="s">
        <v>243</v>
      </c>
      <c r="K174" s="52" t="s">
        <v>18</v>
      </c>
      <c r="L174" s="54">
        <v>28613790.469999999</v>
      </c>
      <c r="M174" s="54">
        <v>28613790.469999999</v>
      </c>
      <c r="N174" s="55">
        <v>31</v>
      </c>
      <c r="O174" s="54">
        <v>28590990.469999999</v>
      </c>
      <c r="P174" s="55">
        <v>21</v>
      </c>
      <c r="Q174" s="54">
        <v>27941089.670000002</v>
      </c>
      <c r="R174" s="55">
        <v>25470243.309999999</v>
      </c>
      <c r="S174" s="55">
        <v>10</v>
      </c>
      <c r="T174" s="54">
        <v>672700.8</v>
      </c>
      <c r="U174" s="55"/>
      <c r="V174" s="54"/>
      <c r="W174" s="55"/>
      <c r="X174" s="54"/>
      <c r="Y174" s="55">
        <v>21</v>
      </c>
      <c r="Z174" s="54">
        <v>27941089.670000002</v>
      </c>
      <c r="AA174" s="55">
        <v>27314110.82</v>
      </c>
      <c r="AB174" s="49">
        <v>44552</v>
      </c>
      <c r="AC174" s="49">
        <v>44552.6681614931</v>
      </c>
      <c r="AD174" s="49"/>
      <c r="AE174" s="49">
        <v>44573</v>
      </c>
      <c r="AF174" s="49"/>
      <c r="AG174" s="49">
        <v>44585</v>
      </c>
      <c r="AH174" s="49">
        <v>44586</v>
      </c>
      <c r="AI174" s="49">
        <v>44586.420581018501</v>
      </c>
      <c r="AJ174" s="49"/>
      <c r="AK174" s="49"/>
      <c r="AL174" s="49"/>
      <c r="AM174" s="49">
        <v>44589.401168946802</v>
      </c>
      <c r="AN174" s="49">
        <v>44589.487376736099</v>
      </c>
      <c r="AO174" s="49">
        <v>44608.510177777804</v>
      </c>
      <c r="AP174" s="49">
        <v>44627.6784722222</v>
      </c>
      <c r="AQ174" s="49">
        <v>44648.652637847197</v>
      </c>
      <c r="AR174" s="52" t="s">
        <v>985</v>
      </c>
    </row>
    <row r="175" spans="1:44" s="19" customFormat="1" ht="41.1" hidden="1" customHeight="1" x14ac:dyDescent="0.2">
      <c r="A175" s="57" t="s">
        <v>232</v>
      </c>
      <c r="B175" s="57" t="s">
        <v>296</v>
      </c>
      <c r="C175" s="57" t="s">
        <v>706</v>
      </c>
      <c r="D175" s="58">
        <v>512</v>
      </c>
      <c r="E175" s="57" t="s">
        <v>986</v>
      </c>
      <c r="F175" s="57" t="s">
        <v>987</v>
      </c>
      <c r="G175" s="57" t="s">
        <v>987</v>
      </c>
      <c r="H175" s="57" t="s">
        <v>242</v>
      </c>
      <c r="I175" s="57" t="s">
        <v>251</v>
      </c>
      <c r="J175" s="57" t="s">
        <v>247</v>
      </c>
      <c r="K175" s="57" t="s">
        <v>30</v>
      </c>
      <c r="L175" s="59">
        <v>52339950.670000002</v>
      </c>
      <c r="M175" s="59">
        <v>52339950.670000002</v>
      </c>
      <c r="N175" s="60">
        <v>2</v>
      </c>
      <c r="O175" s="59">
        <v>52339950.670000002</v>
      </c>
      <c r="P175" s="60"/>
      <c r="Q175" s="59"/>
      <c r="R175" s="60"/>
      <c r="S175" s="60">
        <v>2</v>
      </c>
      <c r="T175" s="59">
        <v>52339950.670000002</v>
      </c>
      <c r="U175" s="60"/>
      <c r="V175" s="59"/>
      <c r="W175" s="60"/>
      <c r="X175" s="59"/>
      <c r="Y175" s="60"/>
      <c r="Z175" s="59"/>
      <c r="AA175" s="60"/>
      <c r="AB175" s="61">
        <v>44357</v>
      </c>
      <c r="AC175" s="61">
        <v>44357.548899224501</v>
      </c>
      <c r="AD175" s="61"/>
      <c r="AE175" s="61">
        <v>44362</v>
      </c>
      <c r="AF175" s="61">
        <v>44363</v>
      </c>
      <c r="AG175" s="61">
        <v>44370</v>
      </c>
      <c r="AH175" s="61">
        <v>44370</v>
      </c>
      <c r="AI175" s="61"/>
      <c r="AJ175" s="61"/>
      <c r="AK175" s="61"/>
      <c r="AL175" s="61"/>
      <c r="AM175" s="61"/>
      <c r="AN175" s="61"/>
      <c r="AO175" s="61"/>
      <c r="AP175" s="61"/>
      <c r="AQ175" s="61">
        <v>44376.493819756899</v>
      </c>
      <c r="AR175" s="57" t="s">
        <v>988</v>
      </c>
    </row>
    <row r="176" spans="1:44" s="19" customFormat="1" ht="41.1" hidden="1" customHeight="1" x14ac:dyDescent="0.2">
      <c r="A176" s="52" t="s">
        <v>232</v>
      </c>
      <c r="B176" s="52" t="s">
        <v>296</v>
      </c>
      <c r="C176" s="52" t="s">
        <v>706</v>
      </c>
      <c r="D176" s="53">
        <v>513</v>
      </c>
      <c r="E176" s="52" t="s">
        <v>989</v>
      </c>
      <c r="F176" s="52" t="s">
        <v>990</v>
      </c>
      <c r="G176" s="52" t="s">
        <v>990</v>
      </c>
      <c r="H176" s="52" t="s">
        <v>242</v>
      </c>
      <c r="I176" s="52" t="s">
        <v>251</v>
      </c>
      <c r="J176" s="52" t="s">
        <v>247</v>
      </c>
      <c r="K176" s="52" t="s">
        <v>30</v>
      </c>
      <c r="L176" s="54">
        <v>9576060</v>
      </c>
      <c r="M176" s="54">
        <v>9576060</v>
      </c>
      <c r="N176" s="55">
        <v>1</v>
      </c>
      <c r="O176" s="54">
        <v>9576060</v>
      </c>
      <c r="P176" s="55"/>
      <c r="Q176" s="54"/>
      <c r="R176" s="55"/>
      <c r="S176" s="55">
        <v>1</v>
      </c>
      <c r="T176" s="54">
        <v>9576060</v>
      </c>
      <c r="U176" s="55"/>
      <c r="V176" s="54"/>
      <c r="W176" s="55"/>
      <c r="X176" s="54"/>
      <c r="Y176" s="55"/>
      <c r="Z176" s="54"/>
      <c r="AA176" s="55"/>
      <c r="AB176" s="49">
        <v>44356</v>
      </c>
      <c r="AC176" s="49">
        <v>44356.730360150497</v>
      </c>
      <c r="AD176" s="49"/>
      <c r="AE176" s="49">
        <v>44362</v>
      </c>
      <c r="AF176" s="49">
        <v>44365</v>
      </c>
      <c r="AG176" s="49">
        <v>44371</v>
      </c>
      <c r="AH176" s="49">
        <v>44371</v>
      </c>
      <c r="AI176" s="49"/>
      <c r="AJ176" s="49"/>
      <c r="AK176" s="49"/>
      <c r="AL176" s="49"/>
      <c r="AM176" s="49"/>
      <c r="AN176" s="49"/>
      <c r="AO176" s="49"/>
      <c r="AP176" s="49"/>
      <c r="AQ176" s="49">
        <v>44377.494312349503</v>
      </c>
      <c r="AR176" s="52" t="s">
        <v>991</v>
      </c>
    </row>
    <row r="177" spans="1:44" s="19" customFormat="1" ht="52.35" hidden="1" customHeight="1" x14ac:dyDescent="0.2">
      <c r="A177" s="57" t="s">
        <v>232</v>
      </c>
      <c r="B177" s="57" t="s">
        <v>296</v>
      </c>
      <c r="C177" s="57" t="s">
        <v>706</v>
      </c>
      <c r="D177" s="58">
        <v>514</v>
      </c>
      <c r="E177" s="57" t="s">
        <v>992</v>
      </c>
      <c r="F177" s="57" t="s">
        <v>993</v>
      </c>
      <c r="G177" s="57" t="s">
        <v>993</v>
      </c>
      <c r="H177" s="57" t="s">
        <v>242</v>
      </c>
      <c r="I177" s="57" t="s">
        <v>251</v>
      </c>
      <c r="J177" s="57" t="s">
        <v>243</v>
      </c>
      <c r="K177" s="57" t="s">
        <v>35</v>
      </c>
      <c r="L177" s="59">
        <v>7469000</v>
      </c>
      <c r="M177" s="59">
        <v>7469000</v>
      </c>
      <c r="N177" s="60">
        <v>3</v>
      </c>
      <c r="O177" s="59">
        <v>7469000</v>
      </c>
      <c r="P177" s="60">
        <v>3</v>
      </c>
      <c r="Q177" s="59">
        <v>7469000</v>
      </c>
      <c r="R177" s="60">
        <v>3174720</v>
      </c>
      <c r="S177" s="60"/>
      <c r="T177" s="59"/>
      <c r="U177" s="60"/>
      <c r="V177" s="59"/>
      <c r="W177" s="60"/>
      <c r="X177" s="59"/>
      <c r="Y177" s="60">
        <v>3</v>
      </c>
      <c r="Z177" s="59">
        <v>7469000</v>
      </c>
      <c r="AA177" s="60">
        <v>4001131.2</v>
      </c>
      <c r="AB177" s="61">
        <v>44358</v>
      </c>
      <c r="AC177" s="61">
        <v>44358.474758368102</v>
      </c>
      <c r="AD177" s="61"/>
      <c r="AE177" s="61">
        <v>44365</v>
      </c>
      <c r="AF177" s="61">
        <v>44371</v>
      </c>
      <c r="AG177" s="61">
        <v>44376</v>
      </c>
      <c r="AH177" s="61">
        <v>44378</v>
      </c>
      <c r="AI177" s="61">
        <v>44378.437264965301</v>
      </c>
      <c r="AJ177" s="61"/>
      <c r="AK177" s="61">
        <v>44393.375097141201</v>
      </c>
      <c r="AL177" s="61"/>
      <c r="AM177" s="61">
        <v>44384.418768784701</v>
      </c>
      <c r="AN177" s="61">
        <v>44384.426843900503</v>
      </c>
      <c r="AO177" s="61">
        <v>44428.447968553199</v>
      </c>
      <c r="AP177" s="61">
        <v>44449</v>
      </c>
      <c r="AQ177" s="61">
        <v>44463.459564386598</v>
      </c>
      <c r="AR177" s="57" t="s">
        <v>994</v>
      </c>
    </row>
    <row r="178" spans="1:44" s="19" customFormat="1" ht="41.1" hidden="1" customHeight="1" x14ac:dyDescent="0.2">
      <c r="A178" s="52" t="s">
        <v>232</v>
      </c>
      <c r="B178" s="52" t="s">
        <v>233</v>
      </c>
      <c r="C178" s="52" t="s">
        <v>706</v>
      </c>
      <c r="D178" s="53">
        <v>515</v>
      </c>
      <c r="E178" s="52" t="s">
        <v>995</v>
      </c>
      <c r="F178" s="52" t="s">
        <v>996</v>
      </c>
      <c r="G178" s="52" t="s">
        <v>997</v>
      </c>
      <c r="H178" s="52" t="s">
        <v>236</v>
      </c>
      <c r="I178" s="52" t="s">
        <v>237</v>
      </c>
      <c r="J178" s="52" t="s">
        <v>243</v>
      </c>
      <c r="K178" s="52" t="s">
        <v>34</v>
      </c>
      <c r="L178" s="54">
        <v>286000</v>
      </c>
      <c r="M178" s="54">
        <v>176000</v>
      </c>
      <c r="N178" s="55">
        <v>6</v>
      </c>
      <c r="O178" s="54">
        <v>176000</v>
      </c>
      <c r="P178" s="55">
        <v>5</v>
      </c>
      <c r="Q178" s="54">
        <v>152000</v>
      </c>
      <c r="R178" s="55">
        <v>92985.66</v>
      </c>
      <c r="S178" s="55">
        <v>1</v>
      </c>
      <c r="T178" s="54">
        <v>24000</v>
      </c>
      <c r="U178" s="55"/>
      <c r="V178" s="54"/>
      <c r="W178" s="55"/>
      <c r="X178" s="54"/>
      <c r="Y178" s="55"/>
      <c r="Z178" s="54"/>
      <c r="AA178" s="55"/>
      <c r="AB178" s="49">
        <v>44354</v>
      </c>
      <c r="AC178" s="49">
        <v>44355.592250231501</v>
      </c>
      <c r="AD178" s="49">
        <v>44356</v>
      </c>
      <c r="AE178" s="49">
        <v>44371</v>
      </c>
      <c r="AF178" s="49">
        <v>44382</v>
      </c>
      <c r="AG178" s="49">
        <v>44389</v>
      </c>
      <c r="AH178" s="49">
        <v>44391</v>
      </c>
      <c r="AI178" s="49">
        <v>44391.474329895798</v>
      </c>
      <c r="AJ178" s="49">
        <v>44448.461036076398</v>
      </c>
      <c r="AK178" s="49">
        <v>44448.461503553197</v>
      </c>
      <c r="AL178" s="49">
        <v>44463.402319131899</v>
      </c>
      <c r="AM178" s="49">
        <v>44462.419230752297</v>
      </c>
      <c r="AN178" s="49">
        <v>44463.4713486111</v>
      </c>
      <c r="AO178" s="49">
        <v>44481.639200382</v>
      </c>
      <c r="AP178" s="49"/>
      <c r="AQ178" s="49">
        <v>44561</v>
      </c>
      <c r="AR178" s="52" t="s">
        <v>998</v>
      </c>
    </row>
    <row r="179" spans="1:44" s="19" customFormat="1" ht="73.5" hidden="1" customHeight="1" x14ac:dyDescent="0.2">
      <c r="A179" s="57" t="s">
        <v>232</v>
      </c>
      <c r="B179" s="57" t="s">
        <v>233</v>
      </c>
      <c r="C179" s="57" t="s">
        <v>706</v>
      </c>
      <c r="D179" s="58">
        <v>516</v>
      </c>
      <c r="E179" s="57" t="s">
        <v>999</v>
      </c>
      <c r="F179" s="57" t="s">
        <v>1000</v>
      </c>
      <c r="G179" s="63" t="s">
        <v>1001</v>
      </c>
      <c r="H179" s="57" t="s">
        <v>236</v>
      </c>
      <c r="I179" s="57" t="s">
        <v>237</v>
      </c>
      <c r="J179" s="57" t="s">
        <v>243</v>
      </c>
      <c r="K179" s="57" t="s">
        <v>25</v>
      </c>
      <c r="L179" s="59">
        <v>600000</v>
      </c>
      <c r="M179" s="59">
        <v>300000</v>
      </c>
      <c r="N179" s="60">
        <v>1</v>
      </c>
      <c r="O179" s="59">
        <v>300000</v>
      </c>
      <c r="P179" s="60">
        <v>1</v>
      </c>
      <c r="Q179" s="59">
        <v>300000</v>
      </c>
      <c r="R179" s="60">
        <v>275136.75</v>
      </c>
      <c r="S179" s="60"/>
      <c r="T179" s="59"/>
      <c r="U179" s="60"/>
      <c r="V179" s="59"/>
      <c r="W179" s="60"/>
      <c r="X179" s="59"/>
      <c r="Y179" s="60"/>
      <c r="Z179" s="59"/>
      <c r="AA179" s="60"/>
      <c r="AB179" s="61">
        <v>44357</v>
      </c>
      <c r="AC179" s="61">
        <v>44357.662316087997</v>
      </c>
      <c r="AD179" s="61">
        <v>44357</v>
      </c>
      <c r="AE179" s="61">
        <v>44379</v>
      </c>
      <c r="AF179" s="61">
        <v>44385</v>
      </c>
      <c r="AG179" s="61">
        <v>44393</v>
      </c>
      <c r="AH179" s="61">
        <v>44396</v>
      </c>
      <c r="AI179" s="61">
        <v>44396.418207905102</v>
      </c>
      <c r="AJ179" s="61">
        <v>44461.419015011597</v>
      </c>
      <c r="AK179" s="61">
        <v>44461.419119363403</v>
      </c>
      <c r="AL179" s="61">
        <v>44488.460454629603</v>
      </c>
      <c r="AM179" s="61">
        <v>44488.461165775501</v>
      </c>
      <c r="AN179" s="61">
        <v>44488.463041319403</v>
      </c>
      <c r="AO179" s="61">
        <v>44496.408051192098</v>
      </c>
      <c r="AP179" s="61"/>
      <c r="AQ179" s="61">
        <v>44537</v>
      </c>
      <c r="AR179" s="57" t="s">
        <v>1002</v>
      </c>
    </row>
    <row r="180" spans="1:44" s="19" customFormat="1" ht="41.1" hidden="1" customHeight="1" x14ac:dyDescent="0.2">
      <c r="A180" s="52" t="s">
        <v>232</v>
      </c>
      <c r="B180" s="52" t="s">
        <v>248</v>
      </c>
      <c r="C180" s="52" t="s">
        <v>706</v>
      </c>
      <c r="D180" s="53">
        <v>517</v>
      </c>
      <c r="E180" s="52" t="s">
        <v>1003</v>
      </c>
      <c r="F180" s="52" t="s">
        <v>1004</v>
      </c>
      <c r="G180" s="52" t="s">
        <v>1004</v>
      </c>
      <c r="H180" s="52" t="s">
        <v>242</v>
      </c>
      <c r="I180" s="52" t="s">
        <v>251</v>
      </c>
      <c r="J180" s="52" t="s">
        <v>243</v>
      </c>
      <c r="K180" s="52" t="s">
        <v>35</v>
      </c>
      <c r="L180" s="54">
        <v>20063700</v>
      </c>
      <c r="M180" s="54">
        <v>20063700</v>
      </c>
      <c r="N180" s="55">
        <v>38</v>
      </c>
      <c r="O180" s="54">
        <v>19961700</v>
      </c>
      <c r="P180" s="55">
        <v>31</v>
      </c>
      <c r="Q180" s="54">
        <v>18036200</v>
      </c>
      <c r="R180" s="55">
        <v>14194340.48</v>
      </c>
      <c r="S180" s="55">
        <v>7</v>
      </c>
      <c r="T180" s="54">
        <v>2027500</v>
      </c>
      <c r="U180" s="55"/>
      <c r="V180" s="54"/>
      <c r="W180" s="55"/>
      <c r="X180" s="54"/>
      <c r="Y180" s="55">
        <v>31</v>
      </c>
      <c r="Z180" s="54">
        <v>18036200</v>
      </c>
      <c r="AA180" s="55">
        <v>14322475.51</v>
      </c>
      <c r="AB180" s="49">
        <v>44559</v>
      </c>
      <c r="AC180" s="49">
        <v>44560.393179664403</v>
      </c>
      <c r="AD180" s="49"/>
      <c r="AE180" s="49">
        <v>44582</v>
      </c>
      <c r="AF180" s="49">
        <v>44595</v>
      </c>
      <c r="AG180" s="49">
        <v>44601</v>
      </c>
      <c r="AH180" s="49">
        <v>44603</v>
      </c>
      <c r="AI180" s="49">
        <v>44603.417444247701</v>
      </c>
      <c r="AJ180" s="49">
        <v>44641.418307372704</v>
      </c>
      <c r="AK180" s="49">
        <v>44641.421106631897</v>
      </c>
      <c r="AL180" s="49">
        <v>44733.469191087999</v>
      </c>
      <c r="AM180" s="49">
        <v>44718.437646678198</v>
      </c>
      <c r="AN180" s="49">
        <v>44739.497583680597</v>
      </c>
      <c r="AO180" s="49">
        <v>44777.529445601896</v>
      </c>
      <c r="AP180" s="49">
        <v>44826.559722222199</v>
      </c>
      <c r="AQ180" s="49">
        <v>44840.365970138897</v>
      </c>
      <c r="AR180" s="52" t="s">
        <v>1005</v>
      </c>
    </row>
    <row r="181" spans="1:44" s="19" customFormat="1" ht="41.1" hidden="1" customHeight="1" x14ac:dyDescent="0.2">
      <c r="A181" s="57" t="s">
        <v>232</v>
      </c>
      <c r="B181" s="57" t="s">
        <v>296</v>
      </c>
      <c r="C181" s="57" t="s">
        <v>706</v>
      </c>
      <c r="D181" s="58">
        <v>518</v>
      </c>
      <c r="E181" s="57" t="s">
        <v>1006</v>
      </c>
      <c r="F181" s="57" t="s">
        <v>1007</v>
      </c>
      <c r="G181" s="57" t="s">
        <v>1008</v>
      </c>
      <c r="H181" s="57" t="s">
        <v>242</v>
      </c>
      <c r="I181" s="57" t="s">
        <v>251</v>
      </c>
      <c r="J181" s="57" t="s">
        <v>243</v>
      </c>
      <c r="K181" s="57" t="s">
        <v>30</v>
      </c>
      <c r="L181" s="59">
        <v>76790263.799999997</v>
      </c>
      <c r="M181" s="59">
        <v>76790263.799999997</v>
      </c>
      <c r="N181" s="60">
        <v>2</v>
      </c>
      <c r="O181" s="59">
        <v>76790263.799999997</v>
      </c>
      <c r="P181" s="60">
        <v>2</v>
      </c>
      <c r="Q181" s="59">
        <v>76790263.799999997</v>
      </c>
      <c r="R181" s="60">
        <v>76761599.010000005</v>
      </c>
      <c r="S181" s="60"/>
      <c r="T181" s="59"/>
      <c r="U181" s="60"/>
      <c r="V181" s="59"/>
      <c r="W181" s="60"/>
      <c r="X181" s="59"/>
      <c r="Y181" s="60">
        <v>2</v>
      </c>
      <c r="Z181" s="59">
        <v>76790263.799999997</v>
      </c>
      <c r="AA181" s="60">
        <v>76790263.799999997</v>
      </c>
      <c r="AB181" s="61">
        <v>44455</v>
      </c>
      <c r="AC181" s="61">
        <v>44455.704486145798</v>
      </c>
      <c r="AD181" s="61"/>
      <c r="AE181" s="61">
        <v>44459</v>
      </c>
      <c r="AF181" s="61">
        <v>44462</v>
      </c>
      <c r="AG181" s="61">
        <v>44468</v>
      </c>
      <c r="AH181" s="61">
        <v>44468</v>
      </c>
      <c r="AI181" s="61">
        <v>44468.5836901968</v>
      </c>
      <c r="AJ181" s="61"/>
      <c r="AK181" s="61"/>
      <c r="AL181" s="61"/>
      <c r="AM181" s="61">
        <v>44468.636179895802</v>
      </c>
      <c r="AN181" s="61">
        <v>44468.653060069402</v>
      </c>
      <c r="AO181" s="61">
        <v>44470.546567939797</v>
      </c>
      <c r="AP181" s="61">
        <v>44483.719444444403</v>
      </c>
      <c r="AQ181" s="61">
        <v>44488.416137963002</v>
      </c>
      <c r="AR181" s="57" t="s">
        <v>1009</v>
      </c>
    </row>
    <row r="182" spans="1:44" s="19" customFormat="1" ht="41.1" hidden="1" customHeight="1" x14ac:dyDescent="0.2">
      <c r="A182" s="52" t="s">
        <v>232</v>
      </c>
      <c r="B182" s="52" t="s">
        <v>296</v>
      </c>
      <c r="C182" s="52" t="s">
        <v>706</v>
      </c>
      <c r="D182" s="53">
        <v>519</v>
      </c>
      <c r="E182" s="52" t="s">
        <v>1010</v>
      </c>
      <c r="F182" s="52" t="s">
        <v>1011</v>
      </c>
      <c r="G182" s="52" t="s">
        <v>1011</v>
      </c>
      <c r="H182" s="52" t="s">
        <v>242</v>
      </c>
      <c r="I182" s="52" t="s">
        <v>251</v>
      </c>
      <c r="J182" s="52" t="s">
        <v>247</v>
      </c>
      <c r="K182" s="52" t="s">
        <v>30</v>
      </c>
      <c r="L182" s="54">
        <v>12807864</v>
      </c>
      <c r="M182" s="54">
        <v>12807864</v>
      </c>
      <c r="N182" s="55">
        <v>1</v>
      </c>
      <c r="O182" s="54">
        <v>12807864</v>
      </c>
      <c r="P182" s="55"/>
      <c r="Q182" s="54"/>
      <c r="R182" s="55"/>
      <c r="S182" s="55">
        <v>1</v>
      </c>
      <c r="T182" s="54">
        <v>12807864</v>
      </c>
      <c r="U182" s="55"/>
      <c r="V182" s="54"/>
      <c r="W182" s="55"/>
      <c r="X182" s="54"/>
      <c r="Y182" s="55"/>
      <c r="Z182" s="54"/>
      <c r="AA182" s="55"/>
      <c r="AB182" s="49">
        <v>44385</v>
      </c>
      <c r="AC182" s="49">
        <v>44385.429964733798</v>
      </c>
      <c r="AD182" s="49"/>
      <c r="AE182" s="49">
        <v>44386</v>
      </c>
      <c r="AF182" s="49">
        <v>44390</v>
      </c>
      <c r="AG182" s="49">
        <v>44396</v>
      </c>
      <c r="AH182" s="49">
        <v>44396</v>
      </c>
      <c r="AI182" s="49"/>
      <c r="AJ182" s="49"/>
      <c r="AK182" s="49"/>
      <c r="AL182" s="49"/>
      <c r="AM182" s="49"/>
      <c r="AN182" s="49"/>
      <c r="AO182" s="49"/>
      <c r="AP182" s="49"/>
      <c r="AQ182" s="49">
        <v>44402.520209756898</v>
      </c>
      <c r="AR182" s="52" t="s">
        <v>1012</v>
      </c>
    </row>
    <row r="183" spans="1:44" s="19" customFormat="1" ht="41.1" hidden="1" customHeight="1" x14ac:dyDescent="0.2">
      <c r="A183" s="57" t="s">
        <v>232</v>
      </c>
      <c r="B183" s="57" t="s">
        <v>233</v>
      </c>
      <c r="C183" s="57" t="s">
        <v>706</v>
      </c>
      <c r="D183" s="58">
        <v>520</v>
      </c>
      <c r="E183" s="57" t="s">
        <v>1013</v>
      </c>
      <c r="F183" s="57" t="s">
        <v>1014</v>
      </c>
      <c r="G183" s="57" t="s">
        <v>1015</v>
      </c>
      <c r="H183" s="57" t="s">
        <v>242</v>
      </c>
      <c r="I183" s="57" t="s">
        <v>237</v>
      </c>
      <c r="J183" s="57" t="s">
        <v>243</v>
      </c>
      <c r="K183" s="57" t="s">
        <v>25</v>
      </c>
      <c r="L183" s="59">
        <v>70000000</v>
      </c>
      <c r="M183" s="59">
        <v>70000000</v>
      </c>
      <c r="N183" s="60">
        <v>2</v>
      </c>
      <c r="O183" s="59">
        <v>70000000</v>
      </c>
      <c r="P183" s="60">
        <v>2</v>
      </c>
      <c r="Q183" s="59">
        <v>70000000</v>
      </c>
      <c r="R183" s="60">
        <v>43655753.939999998</v>
      </c>
      <c r="S183" s="60"/>
      <c r="T183" s="59"/>
      <c r="U183" s="60"/>
      <c r="V183" s="59"/>
      <c r="W183" s="60"/>
      <c r="X183" s="59"/>
      <c r="Y183" s="60">
        <v>2</v>
      </c>
      <c r="Z183" s="59">
        <v>70000000</v>
      </c>
      <c r="AA183" s="60">
        <v>72912560</v>
      </c>
      <c r="AB183" s="61">
        <v>44418</v>
      </c>
      <c r="AC183" s="61">
        <v>44419.514560648196</v>
      </c>
      <c r="AD183" s="61">
        <v>44419</v>
      </c>
      <c r="AE183" s="61">
        <v>44452</v>
      </c>
      <c r="AF183" s="61">
        <v>44459</v>
      </c>
      <c r="AG183" s="61">
        <v>44466</v>
      </c>
      <c r="AH183" s="61">
        <v>44468</v>
      </c>
      <c r="AI183" s="61">
        <v>44468.418402581003</v>
      </c>
      <c r="AJ183" s="61"/>
      <c r="AK183" s="61"/>
      <c r="AL183" s="61"/>
      <c r="AM183" s="61">
        <v>44489.421174189803</v>
      </c>
      <c r="AN183" s="61">
        <v>44489.448951307902</v>
      </c>
      <c r="AO183" s="61">
        <v>44496.4961575579</v>
      </c>
      <c r="AP183" s="61">
        <v>44539.543055555601</v>
      </c>
      <c r="AQ183" s="61">
        <v>44560.453302743103</v>
      </c>
      <c r="AR183" s="57" t="s">
        <v>1016</v>
      </c>
    </row>
    <row r="184" spans="1:44" s="19" customFormat="1" ht="41.1" hidden="1" customHeight="1" x14ac:dyDescent="0.2">
      <c r="A184" s="52" t="s">
        <v>232</v>
      </c>
      <c r="B184" s="52" t="s">
        <v>233</v>
      </c>
      <c r="C184" s="52" t="s">
        <v>706</v>
      </c>
      <c r="D184" s="53">
        <v>521</v>
      </c>
      <c r="E184" s="52" t="s">
        <v>51</v>
      </c>
      <c r="F184" s="52" t="s">
        <v>1017</v>
      </c>
      <c r="G184" s="52" t="s">
        <v>1017</v>
      </c>
      <c r="H184" s="52" t="s">
        <v>242</v>
      </c>
      <c r="I184" s="52" t="s">
        <v>237</v>
      </c>
      <c r="J184" s="52" t="s">
        <v>238</v>
      </c>
      <c r="K184" s="52" t="s">
        <v>34</v>
      </c>
      <c r="L184" s="54">
        <v>115667620</v>
      </c>
      <c r="M184" s="54">
        <v>114977750</v>
      </c>
      <c r="N184" s="55">
        <v>2</v>
      </c>
      <c r="O184" s="54">
        <v>114977750</v>
      </c>
      <c r="P184" s="55">
        <v>2</v>
      </c>
      <c r="Q184" s="54">
        <v>114977750</v>
      </c>
      <c r="R184" s="55">
        <v>96465382.200000003</v>
      </c>
      <c r="S184" s="55"/>
      <c r="T184" s="54"/>
      <c r="U184" s="55"/>
      <c r="V184" s="54"/>
      <c r="W184" s="55"/>
      <c r="X184" s="54"/>
      <c r="Y184" s="55">
        <v>1</v>
      </c>
      <c r="Z184" s="54">
        <v>92186025</v>
      </c>
      <c r="AA184" s="55">
        <v>92186025</v>
      </c>
      <c r="AB184" s="49">
        <v>44550</v>
      </c>
      <c r="AC184" s="49">
        <v>44551.469291238398</v>
      </c>
      <c r="AD184" s="49">
        <v>44551</v>
      </c>
      <c r="AE184" s="49">
        <v>44614</v>
      </c>
      <c r="AF184" s="49">
        <v>44622</v>
      </c>
      <c r="AG184" s="49">
        <v>44630</v>
      </c>
      <c r="AH184" s="49">
        <v>44634</v>
      </c>
      <c r="AI184" s="49">
        <v>44634.421093715297</v>
      </c>
      <c r="AJ184" s="49">
        <v>44677.503551238398</v>
      </c>
      <c r="AK184" s="49">
        <v>44677.507734293999</v>
      </c>
      <c r="AL184" s="49">
        <v>45148.426831365701</v>
      </c>
      <c r="AM184" s="49">
        <v>45148.4393207986</v>
      </c>
      <c r="AN184" s="49">
        <v>45148.553889814801</v>
      </c>
      <c r="AO184" s="49">
        <v>45331.508594479201</v>
      </c>
      <c r="AP184" s="49">
        <v>45730.5</v>
      </c>
      <c r="AQ184" s="49"/>
      <c r="AR184" s="52" t="s">
        <v>1018</v>
      </c>
    </row>
    <row r="185" spans="1:44" s="19" customFormat="1" ht="41.1" hidden="1" customHeight="1" x14ac:dyDescent="0.2">
      <c r="A185" s="57" t="s">
        <v>232</v>
      </c>
      <c r="B185" s="57" t="s">
        <v>296</v>
      </c>
      <c r="C185" s="57" t="s">
        <v>706</v>
      </c>
      <c r="D185" s="58">
        <v>523</v>
      </c>
      <c r="E185" s="57" t="s">
        <v>1019</v>
      </c>
      <c r="F185" s="57" t="s">
        <v>1020</v>
      </c>
      <c r="G185" s="57" t="s">
        <v>1020</v>
      </c>
      <c r="H185" s="57" t="s">
        <v>242</v>
      </c>
      <c r="I185" s="57" t="s">
        <v>251</v>
      </c>
      <c r="J185" s="57" t="s">
        <v>243</v>
      </c>
      <c r="K185" s="57" t="s">
        <v>35</v>
      </c>
      <c r="L185" s="59">
        <v>8793620</v>
      </c>
      <c r="M185" s="59">
        <v>8793620</v>
      </c>
      <c r="N185" s="60">
        <v>7</v>
      </c>
      <c r="O185" s="59">
        <v>8793620</v>
      </c>
      <c r="P185" s="60">
        <v>6</v>
      </c>
      <c r="Q185" s="59">
        <v>8129660</v>
      </c>
      <c r="R185" s="60">
        <v>5534008.7999999998</v>
      </c>
      <c r="S185" s="60">
        <v>1</v>
      </c>
      <c r="T185" s="59">
        <v>663960</v>
      </c>
      <c r="U185" s="60"/>
      <c r="V185" s="59"/>
      <c r="W185" s="60"/>
      <c r="X185" s="59"/>
      <c r="Y185" s="60">
        <v>6</v>
      </c>
      <c r="Z185" s="59">
        <v>8129660</v>
      </c>
      <c r="AA185" s="60">
        <v>5534008.7999999998</v>
      </c>
      <c r="AB185" s="61">
        <v>44544</v>
      </c>
      <c r="AC185" s="61">
        <v>44544.6076565162</v>
      </c>
      <c r="AD185" s="61"/>
      <c r="AE185" s="61">
        <v>44568</v>
      </c>
      <c r="AF185" s="61">
        <v>44575</v>
      </c>
      <c r="AG185" s="61">
        <v>44581</v>
      </c>
      <c r="AH185" s="61">
        <v>44585</v>
      </c>
      <c r="AI185" s="61">
        <v>44585.4224832986</v>
      </c>
      <c r="AJ185" s="61">
        <v>44644.416928206003</v>
      </c>
      <c r="AK185" s="61">
        <v>44644.417404942098</v>
      </c>
      <c r="AL185" s="61">
        <v>44795.507177002299</v>
      </c>
      <c r="AM185" s="61">
        <v>44819.461484027801</v>
      </c>
      <c r="AN185" s="61">
        <v>44819.477100196797</v>
      </c>
      <c r="AO185" s="61">
        <v>44841.714099074103</v>
      </c>
      <c r="AP185" s="61">
        <v>44879.35</v>
      </c>
      <c r="AQ185" s="61">
        <v>44880.704697106499</v>
      </c>
      <c r="AR185" s="57" t="s">
        <v>1021</v>
      </c>
    </row>
    <row r="186" spans="1:44" s="19" customFormat="1" ht="41.1" hidden="1" customHeight="1" x14ac:dyDescent="0.2">
      <c r="A186" s="52" t="s">
        <v>232</v>
      </c>
      <c r="B186" s="52" t="s">
        <v>296</v>
      </c>
      <c r="C186" s="52" t="s">
        <v>706</v>
      </c>
      <c r="D186" s="53">
        <v>524</v>
      </c>
      <c r="E186" s="52" t="s">
        <v>1022</v>
      </c>
      <c r="F186" s="52" t="s">
        <v>1023</v>
      </c>
      <c r="G186" s="52" t="s">
        <v>1023</v>
      </c>
      <c r="H186" s="52" t="s">
        <v>242</v>
      </c>
      <c r="I186" s="52" t="s">
        <v>251</v>
      </c>
      <c r="J186" s="52" t="s">
        <v>243</v>
      </c>
      <c r="K186" s="52" t="s">
        <v>30</v>
      </c>
      <c r="L186" s="54">
        <v>9774531</v>
      </c>
      <c r="M186" s="54">
        <v>9774531</v>
      </c>
      <c r="N186" s="55">
        <v>1</v>
      </c>
      <c r="O186" s="54">
        <v>9774531</v>
      </c>
      <c r="P186" s="55">
        <v>1</v>
      </c>
      <c r="Q186" s="54">
        <v>9774531</v>
      </c>
      <c r="R186" s="55">
        <v>9265277.9299999997</v>
      </c>
      <c r="S186" s="55"/>
      <c r="T186" s="54"/>
      <c r="U186" s="55"/>
      <c r="V186" s="54"/>
      <c r="W186" s="55"/>
      <c r="X186" s="54"/>
      <c r="Y186" s="55">
        <v>1</v>
      </c>
      <c r="Z186" s="54">
        <v>9774531</v>
      </c>
      <c r="AA186" s="55">
        <v>9774531</v>
      </c>
      <c r="AB186" s="49">
        <v>44404</v>
      </c>
      <c r="AC186" s="49">
        <v>44404.425783101899</v>
      </c>
      <c r="AD186" s="49"/>
      <c r="AE186" s="49">
        <v>44407</v>
      </c>
      <c r="AF186" s="49">
        <v>44410</v>
      </c>
      <c r="AG186" s="49">
        <v>44417</v>
      </c>
      <c r="AH186" s="49">
        <v>44417</v>
      </c>
      <c r="AI186" s="49">
        <v>44417.585004826396</v>
      </c>
      <c r="AJ186" s="49"/>
      <c r="AK186" s="49"/>
      <c r="AL186" s="49"/>
      <c r="AM186" s="49">
        <v>44417.626473576398</v>
      </c>
      <c r="AN186" s="49">
        <v>44417.630480590298</v>
      </c>
      <c r="AO186" s="49">
        <v>44419.562035219897</v>
      </c>
      <c r="AP186" s="49">
        <v>44428.473611111098</v>
      </c>
      <c r="AQ186" s="49">
        <v>44428.483659722202</v>
      </c>
      <c r="AR186" s="52" t="s">
        <v>1024</v>
      </c>
    </row>
    <row r="187" spans="1:44" s="19" customFormat="1" ht="52.35" hidden="1" customHeight="1" x14ac:dyDescent="0.2">
      <c r="A187" s="57" t="s">
        <v>232</v>
      </c>
      <c r="B187" s="57" t="s">
        <v>150</v>
      </c>
      <c r="C187" s="57" t="s">
        <v>706</v>
      </c>
      <c r="D187" s="58">
        <v>525</v>
      </c>
      <c r="E187" s="57" t="s">
        <v>1025</v>
      </c>
      <c r="F187" s="57" t="s">
        <v>1026</v>
      </c>
      <c r="G187" s="57" t="s">
        <v>1027</v>
      </c>
      <c r="H187" s="57" t="s">
        <v>242</v>
      </c>
      <c r="I187" s="57" t="s">
        <v>291</v>
      </c>
      <c r="J187" s="57" t="s">
        <v>243</v>
      </c>
      <c r="K187" s="57" t="s">
        <v>18</v>
      </c>
      <c r="L187" s="59">
        <v>17053800.960000001</v>
      </c>
      <c r="M187" s="59">
        <v>17053800.960000001</v>
      </c>
      <c r="N187" s="60">
        <v>2</v>
      </c>
      <c r="O187" s="59">
        <v>17053800.960000001</v>
      </c>
      <c r="P187" s="60">
        <v>2</v>
      </c>
      <c r="Q187" s="59">
        <v>17053800.960000001</v>
      </c>
      <c r="R187" s="60">
        <v>12750479.789999999</v>
      </c>
      <c r="S187" s="60"/>
      <c r="T187" s="59"/>
      <c r="U187" s="60"/>
      <c r="V187" s="59"/>
      <c r="W187" s="60"/>
      <c r="X187" s="59"/>
      <c r="Y187" s="60">
        <v>2</v>
      </c>
      <c r="Z187" s="59">
        <v>17053800.960000001</v>
      </c>
      <c r="AA187" s="60">
        <v>12821261.99</v>
      </c>
      <c r="AB187" s="61">
        <v>44453</v>
      </c>
      <c r="AC187" s="61">
        <v>44454.757217129598</v>
      </c>
      <c r="AD187" s="61">
        <v>44455</v>
      </c>
      <c r="AE187" s="61">
        <v>44459</v>
      </c>
      <c r="AF187" s="61">
        <v>44461</v>
      </c>
      <c r="AG187" s="61">
        <v>44466</v>
      </c>
      <c r="AH187" s="61">
        <v>44466</v>
      </c>
      <c r="AI187" s="61">
        <v>44466.688463807899</v>
      </c>
      <c r="AJ187" s="61"/>
      <c r="AK187" s="61"/>
      <c r="AL187" s="61"/>
      <c r="AM187" s="61">
        <v>44466.694523148202</v>
      </c>
      <c r="AN187" s="61">
        <v>44466.697567245399</v>
      </c>
      <c r="AO187" s="61">
        <v>44468.460514699102</v>
      </c>
      <c r="AP187" s="61">
        <v>44496.6875</v>
      </c>
      <c r="AQ187" s="61">
        <v>44497.403804745401</v>
      </c>
      <c r="AR187" s="57" t="s">
        <v>1028</v>
      </c>
    </row>
    <row r="188" spans="1:44" s="19" customFormat="1" ht="41.1" hidden="1" customHeight="1" x14ac:dyDescent="0.2">
      <c r="A188" s="52" t="s">
        <v>232</v>
      </c>
      <c r="B188" s="52" t="s">
        <v>150</v>
      </c>
      <c r="C188" s="52" t="s">
        <v>706</v>
      </c>
      <c r="D188" s="53">
        <v>526</v>
      </c>
      <c r="E188" s="52" t="s">
        <v>1029</v>
      </c>
      <c r="F188" s="52" t="s">
        <v>1030</v>
      </c>
      <c r="G188" s="52" t="s">
        <v>1031</v>
      </c>
      <c r="H188" s="52" t="s">
        <v>242</v>
      </c>
      <c r="I188" s="52" t="s">
        <v>251</v>
      </c>
      <c r="J188" s="52" t="s">
        <v>238</v>
      </c>
      <c r="K188" s="52" t="s">
        <v>18</v>
      </c>
      <c r="L188" s="54">
        <v>124332687.89</v>
      </c>
      <c r="M188" s="54">
        <v>124332687.89</v>
      </c>
      <c r="N188" s="55">
        <v>62</v>
      </c>
      <c r="O188" s="54">
        <v>124332687.89</v>
      </c>
      <c r="P188" s="55">
        <v>41</v>
      </c>
      <c r="Q188" s="54">
        <v>114312009.79000001</v>
      </c>
      <c r="R188" s="55">
        <v>81256648.890000001</v>
      </c>
      <c r="S188" s="55">
        <v>21</v>
      </c>
      <c r="T188" s="54">
        <v>10020678.1</v>
      </c>
      <c r="U188" s="55"/>
      <c r="V188" s="54"/>
      <c r="W188" s="55"/>
      <c r="X188" s="54"/>
      <c r="Y188" s="55">
        <v>40</v>
      </c>
      <c r="Z188" s="54">
        <v>112161687.09999999</v>
      </c>
      <c r="AA188" s="55">
        <v>81068393.430000007</v>
      </c>
      <c r="AB188" s="49">
        <v>44552</v>
      </c>
      <c r="AC188" s="49">
        <v>44552.9063201389</v>
      </c>
      <c r="AD188" s="49"/>
      <c r="AE188" s="49">
        <v>44575</v>
      </c>
      <c r="AF188" s="49"/>
      <c r="AG188" s="49">
        <v>44587</v>
      </c>
      <c r="AH188" s="49">
        <v>44588</v>
      </c>
      <c r="AI188" s="49">
        <v>44588.5021841782</v>
      </c>
      <c r="AJ188" s="49"/>
      <c r="AK188" s="49"/>
      <c r="AL188" s="49"/>
      <c r="AM188" s="49">
        <v>44592.397711030098</v>
      </c>
      <c r="AN188" s="49">
        <v>44592.474879050897</v>
      </c>
      <c r="AO188" s="49">
        <v>44622.4633126505</v>
      </c>
      <c r="AP188" s="49">
        <v>44636.807638888902</v>
      </c>
      <c r="AQ188" s="49"/>
      <c r="AR188" s="52" t="s">
        <v>1032</v>
      </c>
    </row>
    <row r="189" spans="1:44" s="19" customFormat="1" ht="52.35" hidden="1" customHeight="1" x14ac:dyDescent="0.2">
      <c r="A189" s="57" t="s">
        <v>232</v>
      </c>
      <c r="B189" s="57" t="s">
        <v>233</v>
      </c>
      <c r="C189" s="57" t="s">
        <v>811</v>
      </c>
      <c r="D189" s="58">
        <v>527</v>
      </c>
      <c r="E189" s="57" t="s">
        <v>1033</v>
      </c>
      <c r="F189" s="57" t="s">
        <v>1034</v>
      </c>
      <c r="G189" s="57" t="s">
        <v>1035</v>
      </c>
      <c r="H189" s="57" t="s">
        <v>242</v>
      </c>
      <c r="I189" s="57" t="s">
        <v>237</v>
      </c>
      <c r="J189" s="57" t="s">
        <v>243</v>
      </c>
      <c r="K189" s="57" t="s">
        <v>19</v>
      </c>
      <c r="L189" s="59">
        <v>2675740</v>
      </c>
      <c r="M189" s="59">
        <v>2675740</v>
      </c>
      <c r="N189" s="60">
        <v>1</v>
      </c>
      <c r="O189" s="59">
        <v>2675740</v>
      </c>
      <c r="P189" s="60">
        <v>1</v>
      </c>
      <c r="Q189" s="59">
        <v>2675740</v>
      </c>
      <c r="R189" s="60">
        <v>1498415</v>
      </c>
      <c r="S189" s="60"/>
      <c r="T189" s="59"/>
      <c r="U189" s="60"/>
      <c r="V189" s="59"/>
      <c r="W189" s="60"/>
      <c r="X189" s="59"/>
      <c r="Y189" s="60">
        <v>1</v>
      </c>
      <c r="Z189" s="59">
        <v>2675740</v>
      </c>
      <c r="AA189" s="60">
        <v>2675440</v>
      </c>
      <c r="AB189" s="61">
        <v>44659</v>
      </c>
      <c r="AC189" s="61">
        <v>44659.635775080998</v>
      </c>
      <c r="AD189" s="61">
        <v>44659</v>
      </c>
      <c r="AE189" s="61">
        <v>44680</v>
      </c>
      <c r="AF189" s="61"/>
      <c r="AG189" s="61">
        <v>44697</v>
      </c>
      <c r="AH189" s="61">
        <v>44698</v>
      </c>
      <c r="AI189" s="61">
        <v>44698.4046761227</v>
      </c>
      <c r="AJ189" s="61">
        <v>44722.588386724499</v>
      </c>
      <c r="AK189" s="61">
        <v>44722.588541747697</v>
      </c>
      <c r="AL189" s="61">
        <v>44755.4697606829</v>
      </c>
      <c r="AM189" s="61">
        <v>44756.693137303198</v>
      </c>
      <c r="AN189" s="61">
        <v>44756.703478206</v>
      </c>
      <c r="AO189" s="61">
        <v>44823.659030636598</v>
      </c>
      <c r="AP189" s="61">
        <v>44887.532638888901</v>
      </c>
      <c r="AQ189" s="61">
        <v>44858.888301122701</v>
      </c>
      <c r="AR189" s="57" t="s">
        <v>1036</v>
      </c>
    </row>
    <row r="190" spans="1:44" s="19" customFormat="1" ht="41.1" hidden="1" customHeight="1" x14ac:dyDescent="0.2">
      <c r="A190" s="52" t="s">
        <v>232</v>
      </c>
      <c r="B190" s="52" t="s">
        <v>233</v>
      </c>
      <c r="C190" s="52" t="s">
        <v>706</v>
      </c>
      <c r="D190" s="53">
        <v>528</v>
      </c>
      <c r="E190" s="52" t="s">
        <v>1037</v>
      </c>
      <c r="F190" s="52" t="s">
        <v>1038</v>
      </c>
      <c r="G190" s="52" t="s">
        <v>1039</v>
      </c>
      <c r="H190" s="52" t="s">
        <v>242</v>
      </c>
      <c r="I190" s="52" t="s">
        <v>237</v>
      </c>
      <c r="J190" s="52" t="s">
        <v>243</v>
      </c>
      <c r="K190" s="52" t="s">
        <v>19</v>
      </c>
      <c r="L190" s="54">
        <v>81070568</v>
      </c>
      <c r="M190" s="54">
        <v>63058290.329999998</v>
      </c>
      <c r="N190" s="55">
        <v>3</v>
      </c>
      <c r="O190" s="54">
        <v>63058290.329999998</v>
      </c>
      <c r="P190" s="55">
        <v>3</v>
      </c>
      <c r="Q190" s="54">
        <v>63058290.329999998</v>
      </c>
      <c r="R190" s="55">
        <v>46365222.549999997</v>
      </c>
      <c r="S190" s="55"/>
      <c r="T190" s="54"/>
      <c r="U190" s="55"/>
      <c r="V190" s="54"/>
      <c r="W190" s="55"/>
      <c r="X190" s="54"/>
      <c r="Y190" s="55">
        <v>3</v>
      </c>
      <c r="Z190" s="54">
        <v>63058290.329999998</v>
      </c>
      <c r="AA190" s="55">
        <v>87270568</v>
      </c>
      <c r="AB190" s="49">
        <v>44546</v>
      </c>
      <c r="AC190" s="49">
        <v>44546.697837419</v>
      </c>
      <c r="AD190" s="49">
        <v>44546</v>
      </c>
      <c r="AE190" s="49">
        <v>44580</v>
      </c>
      <c r="AF190" s="49"/>
      <c r="AG190" s="49">
        <v>44593</v>
      </c>
      <c r="AH190" s="49">
        <v>44594</v>
      </c>
      <c r="AI190" s="49">
        <v>44594.399934918998</v>
      </c>
      <c r="AJ190" s="49">
        <v>44616.421793715301</v>
      </c>
      <c r="AK190" s="49">
        <v>44616.426064583298</v>
      </c>
      <c r="AL190" s="49">
        <v>44628.4493532407</v>
      </c>
      <c r="AM190" s="49">
        <v>44606.3773155093</v>
      </c>
      <c r="AN190" s="49">
        <v>44634.5122331366</v>
      </c>
      <c r="AO190" s="49">
        <v>44617.658376041698</v>
      </c>
      <c r="AP190" s="49">
        <v>44734.555555555598</v>
      </c>
      <c r="AQ190" s="49">
        <v>44748.607511377297</v>
      </c>
      <c r="AR190" s="52" t="s">
        <v>1040</v>
      </c>
    </row>
    <row r="191" spans="1:44" s="19" customFormat="1" ht="41.1" hidden="1" customHeight="1" x14ac:dyDescent="0.2">
      <c r="A191" s="57" t="s">
        <v>232</v>
      </c>
      <c r="B191" s="57" t="s">
        <v>150</v>
      </c>
      <c r="C191" s="57" t="s">
        <v>706</v>
      </c>
      <c r="D191" s="58">
        <v>529</v>
      </c>
      <c r="E191" s="57" t="s">
        <v>1041</v>
      </c>
      <c r="F191" s="57" t="s">
        <v>1042</v>
      </c>
      <c r="G191" s="57" t="s">
        <v>1042</v>
      </c>
      <c r="H191" s="57" t="s">
        <v>242</v>
      </c>
      <c r="I191" s="57" t="s">
        <v>251</v>
      </c>
      <c r="J191" s="57" t="s">
        <v>243</v>
      </c>
      <c r="K191" s="57" t="s">
        <v>23</v>
      </c>
      <c r="L191" s="59">
        <v>27718050</v>
      </c>
      <c r="M191" s="59">
        <v>27718050</v>
      </c>
      <c r="N191" s="60">
        <v>10</v>
      </c>
      <c r="O191" s="59">
        <v>27718050</v>
      </c>
      <c r="P191" s="60">
        <v>8</v>
      </c>
      <c r="Q191" s="59">
        <v>27479250</v>
      </c>
      <c r="R191" s="60">
        <v>27418641</v>
      </c>
      <c r="S191" s="60">
        <v>2</v>
      </c>
      <c r="T191" s="59">
        <v>238800</v>
      </c>
      <c r="U191" s="60"/>
      <c r="V191" s="59"/>
      <c r="W191" s="60"/>
      <c r="X191" s="59"/>
      <c r="Y191" s="60">
        <v>8</v>
      </c>
      <c r="Z191" s="59">
        <v>27479250</v>
      </c>
      <c r="AA191" s="60">
        <v>27490521</v>
      </c>
      <c r="AB191" s="61">
        <v>44532</v>
      </c>
      <c r="AC191" s="61">
        <v>44533.382321446799</v>
      </c>
      <c r="AD191" s="61"/>
      <c r="AE191" s="61">
        <v>44543</v>
      </c>
      <c r="AF191" s="61">
        <v>44545</v>
      </c>
      <c r="AG191" s="61">
        <v>44550</v>
      </c>
      <c r="AH191" s="61">
        <v>44551</v>
      </c>
      <c r="AI191" s="61">
        <v>44551.418832175899</v>
      </c>
      <c r="AJ191" s="61"/>
      <c r="AK191" s="61"/>
      <c r="AL191" s="61"/>
      <c r="AM191" s="61">
        <v>44551.469961770803</v>
      </c>
      <c r="AN191" s="61">
        <v>44551.493274074099</v>
      </c>
      <c r="AO191" s="61">
        <v>44560.695162731499</v>
      </c>
      <c r="AP191" s="61">
        <v>44581.470833333296</v>
      </c>
      <c r="AQ191" s="61">
        <v>44593.3981124653</v>
      </c>
      <c r="AR191" s="57" t="s">
        <v>1043</v>
      </c>
    </row>
    <row r="192" spans="1:44" s="19" customFormat="1" ht="41.1" hidden="1" customHeight="1" x14ac:dyDescent="0.2">
      <c r="A192" s="52" t="s">
        <v>232</v>
      </c>
      <c r="B192" s="52" t="s">
        <v>150</v>
      </c>
      <c r="C192" s="52" t="s">
        <v>706</v>
      </c>
      <c r="D192" s="53">
        <v>530</v>
      </c>
      <c r="E192" s="52" t="s">
        <v>1044</v>
      </c>
      <c r="F192" s="52" t="s">
        <v>1045</v>
      </c>
      <c r="G192" s="52" t="s">
        <v>1046</v>
      </c>
      <c r="H192" s="52" t="s">
        <v>242</v>
      </c>
      <c r="I192" s="52" t="s">
        <v>291</v>
      </c>
      <c r="J192" s="52" t="s">
        <v>243</v>
      </c>
      <c r="K192" s="52" t="s">
        <v>23</v>
      </c>
      <c r="L192" s="54">
        <v>899999.88</v>
      </c>
      <c r="M192" s="54">
        <v>899999.88</v>
      </c>
      <c r="N192" s="55">
        <v>1</v>
      </c>
      <c r="O192" s="54">
        <v>899999.88</v>
      </c>
      <c r="P192" s="55">
        <v>1</v>
      </c>
      <c r="Q192" s="54">
        <v>899999.88</v>
      </c>
      <c r="R192" s="55">
        <v>899999.88</v>
      </c>
      <c r="S192" s="55"/>
      <c r="T192" s="54"/>
      <c r="U192" s="55"/>
      <c r="V192" s="54"/>
      <c r="W192" s="55"/>
      <c r="X192" s="54"/>
      <c r="Y192" s="55">
        <v>1</v>
      </c>
      <c r="Z192" s="54">
        <v>899999.88</v>
      </c>
      <c r="AA192" s="55">
        <v>1079999.8600000001</v>
      </c>
      <c r="AB192" s="49">
        <v>44537</v>
      </c>
      <c r="AC192" s="49">
        <v>44537.619363738399</v>
      </c>
      <c r="AD192" s="49">
        <v>44538</v>
      </c>
      <c r="AE192" s="49">
        <v>44544</v>
      </c>
      <c r="AF192" s="49">
        <v>44546</v>
      </c>
      <c r="AG192" s="49">
        <v>44550</v>
      </c>
      <c r="AH192" s="49">
        <v>44551</v>
      </c>
      <c r="AI192" s="49">
        <v>44551.607765891204</v>
      </c>
      <c r="AJ192" s="49"/>
      <c r="AK192" s="49"/>
      <c r="AL192" s="49"/>
      <c r="AM192" s="49">
        <v>44551.612300925903</v>
      </c>
      <c r="AN192" s="49">
        <v>44551.615187118099</v>
      </c>
      <c r="AO192" s="49">
        <v>44552.534759143498</v>
      </c>
      <c r="AP192" s="49">
        <v>44602.538888888899</v>
      </c>
      <c r="AQ192" s="49">
        <v>44602.539644409699</v>
      </c>
      <c r="AR192" s="52" t="s">
        <v>1047</v>
      </c>
    </row>
    <row r="193" spans="1:44" s="19" customFormat="1" ht="52.35" hidden="1" customHeight="1" x14ac:dyDescent="0.2">
      <c r="A193" s="57" t="s">
        <v>232</v>
      </c>
      <c r="B193" s="57" t="s">
        <v>248</v>
      </c>
      <c r="C193" s="57" t="s">
        <v>706</v>
      </c>
      <c r="D193" s="58">
        <v>531</v>
      </c>
      <c r="E193" s="57" t="s">
        <v>1048</v>
      </c>
      <c r="F193" s="57" t="s">
        <v>1049</v>
      </c>
      <c r="G193" s="57" t="s">
        <v>1050</v>
      </c>
      <c r="H193" s="57" t="s">
        <v>242</v>
      </c>
      <c r="I193" s="57" t="s">
        <v>237</v>
      </c>
      <c r="J193" s="57" t="s">
        <v>243</v>
      </c>
      <c r="K193" s="57" t="s">
        <v>31</v>
      </c>
      <c r="L193" s="59">
        <v>38225900</v>
      </c>
      <c r="M193" s="59">
        <v>19112950</v>
      </c>
      <c r="N193" s="60">
        <v>4</v>
      </c>
      <c r="O193" s="59">
        <v>19112950</v>
      </c>
      <c r="P193" s="60">
        <v>4</v>
      </c>
      <c r="Q193" s="59">
        <v>19112950</v>
      </c>
      <c r="R193" s="60">
        <v>11195518</v>
      </c>
      <c r="S193" s="60"/>
      <c r="T193" s="59"/>
      <c r="U193" s="60"/>
      <c r="V193" s="59"/>
      <c r="W193" s="60"/>
      <c r="X193" s="59"/>
      <c r="Y193" s="60">
        <v>4</v>
      </c>
      <c r="Z193" s="59">
        <v>19112950</v>
      </c>
      <c r="AA193" s="60">
        <v>11676663</v>
      </c>
      <c r="AB193" s="61">
        <v>44547</v>
      </c>
      <c r="AC193" s="61">
        <v>44547.527066516202</v>
      </c>
      <c r="AD193" s="61">
        <v>44547</v>
      </c>
      <c r="AE193" s="61">
        <v>44564</v>
      </c>
      <c r="AF193" s="61"/>
      <c r="AG193" s="61">
        <v>44574</v>
      </c>
      <c r="AH193" s="61">
        <v>44575</v>
      </c>
      <c r="AI193" s="61">
        <v>44575.425052002298</v>
      </c>
      <c r="AJ193" s="61"/>
      <c r="AK193" s="61"/>
      <c r="AL193" s="61"/>
      <c r="AM193" s="61">
        <v>44575.428855358798</v>
      </c>
      <c r="AN193" s="61">
        <v>44575.561392939802</v>
      </c>
      <c r="AO193" s="61">
        <v>44616.545393831002</v>
      </c>
      <c r="AP193" s="61">
        <v>44642.733333333301</v>
      </c>
      <c r="AQ193" s="61">
        <v>44652.4936950232</v>
      </c>
      <c r="AR193" s="57" t="s">
        <v>1051</v>
      </c>
    </row>
    <row r="194" spans="1:44" s="19" customFormat="1" ht="41.1" hidden="1" customHeight="1" x14ac:dyDescent="0.2">
      <c r="A194" s="52" t="s">
        <v>232</v>
      </c>
      <c r="B194" s="52" t="s">
        <v>296</v>
      </c>
      <c r="C194" s="52" t="s">
        <v>706</v>
      </c>
      <c r="D194" s="53">
        <v>532</v>
      </c>
      <c r="E194" s="52" t="s">
        <v>1052</v>
      </c>
      <c r="F194" s="52" t="s">
        <v>1053</v>
      </c>
      <c r="G194" s="52" t="s">
        <v>1054</v>
      </c>
      <c r="H194" s="52" t="s">
        <v>242</v>
      </c>
      <c r="I194" s="52" t="s">
        <v>237</v>
      </c>
      <c r="J194" s="52" t="s">
        <v>243</v>
      </c>
      <c r="K194" s="52" t="s">
        <v>34</v>
      </c>
      <c r="L194" s="54">
        <v>13123500</v>
      </c>
      <c r="M194" s="54">
        <v>6561750</v>
      </c>
      <c r="N194" s="55">
        <v>2</v>
      </c>
      <c r="O194" s="54">
        <v>6561750</v>
      </c>
      <c r="P194" s="55">
        <v>2</v>
      </c>
      <c r="Q194" s="54">
        <v>6561750</v>
      </c>
      <c r="R194" s="55">
        <v>922833</v>
      </c>
      <c r="S194" s="55"/>
      <c r="T194" s="54"/>
      <c r="U194" s="55"/>
      <c r="V194" s="54"/>
      <c r="W194" s="55"/>
      <c r="X194" s="54"/>
      <c r="Y194" s="55">
        <v>2</v>
      </c>
      <c r="Z194" s="54">
        <v>6561750</v>
      </c>
      <c r="AA194" s="55">
        <v>1107399.6000000001</v>
      </c>
      <c r="AB194" s="49">
        <v>44553</v>
      </c>
      <c r="AC194" s="49">
        <v>44553.667036840299</v>
      </c>
      <c r="AD194" s="49">
        <v>44554</v>
      </c>
      <c r="AE194" s="49">
        <v>44571</v>
      </c>
      <c r="AF194" s="49"/>
      <c r="AG194" s="49">
        <v>44582</v>
      </c>
      <c r="AH194" s="49">
        <v>44585</v>
      </c>
      <c r="AI194" s="49">
        <v>44585.4229951042</v>
      </c>
      <c r="AJ194" s="49"/>
      <c r="AK194" s="49"/>
      <c r="AL194" s="49"/>
      <c r="AM194" s="49">
        <v>44585.439883101899</v>
      </c>
      <c r="AN194" s="49">
        <v>44585.4521320602</v>
      </c>
      <c r="AO194" s="49">
        <v>44616.740265624998</v>
      </c>
      <c r="AP194" s="49">
        <v>44664.720833333296</v>
      </c>
      <c r="AQ194" s="49">
        <v>44678.607000543998</v>
      </c>
      <c r="AR194" s="52" t="s">
        <v>1055</v>
      </c>
    </row>
    <row r="195" spans="1:44" s="19" customFormat="1" ht="52.35" hidden="1" customHeight="1" x14ac:dyDescent="0.2">
      <c r="A195" s="57" t="s">
        <v>232</v>
      </c>
      <c r="B195" s="57" t="s">
        <v>233</v>
      </c>
      <c r="C195" s="57" t="s">
        <v>811</v>
      </c>
      <c r="D195" s="58">
        <v>533</v>
      </c>
      <c r="E195" s="57" t="s">
        <v>1056</v>
      </c>
      <c r="F195" s="57" t="s">
        <v>1056</v>
      </c>
      <c r="G195" s="57" t="s">
        <v>1057</v>
      </c>
      <c r="H195" s="57" t="s">
        <v>242</v>
      </c>
      <c r="I195" s="57" t="s">
        <v>237</v>
      </c>
      <c r="J195" s="57" t="s">
        <v>243</v>
      </c>
      <c r="K195" s="57" t="s">
        <v>31</v>
      </c>
      <c r="L195" s="59">
        <v>67340947.870000005</v>
      </c>
      <c r="M195" s="59">
        <v>57720812.460000001</v>
      </c>
      <c r="N195" s="60">
        <v>5</v>
      </c>
      <c r="O195" s="59">
        <v>57720812.460000001</v>
      </c>
      <c r="P195" s="60">
        <v>5</v>
      </c>
      <c r="Q195" s="59">
        <v>57720812.460000001</v>
      </c>
      <c r="R195" s="60">
        <v>51522184.789999999</v>
      </c>
      <c r="S195" s="60"/>
      <c r="T195" s="59"/>
      <c r="U195" s="60"/>
      <c r="V195" s="59"/>
      <c r="W195" s="60"/>
      <c r="X195" s="59"/>
      <c r="Y195" s="60">
        <v>5</v>
      </c>
      <c r="Z195" s="59">
        <v>57720812.460000001</v>
      </c>
      <c r="AA195" s="60">
        <v>51522184.789999999</v>
      </c>
      <c r="AB195" s="61">
        <v>44643</v>
      </c>
      <c r="AC195" s="61">
        <v>44643.804978090302</v>
      </c>
      <c r="AD195" s="61">
        <v>44643</v>
      </c>
      <c r="AE195" s="61">
        <v>44666</v>
      </c>
      <c r="AF195" s="61"/>
      <c r="AG195" s="61">
        <v>44686</v>
      </c>
      <c r="AH195" s="61">
        <v>44690</v>
      </c>
      <c r="AI195" s="61">
        <v>44690.4208618056</v>
      </c>
      <c r="AJ195" s="61">
        <v>44740.401225960697</v>
      </c>
      <c r="AK195" s="61">
        <v>44740.401657870403</v>
      </c>
      <c r="AL195" s="61">
        <v>44861.5194683218</v>
      </c>
      <c r="AM195" s="61">
        <v>44862.4212414352</v>
      </c>
      <c r="AN195" s="61">
        <v>44862.479073379604</v>
      </c>
      <c r="AO195" s="61">
        <v>44963.780923645798</v>
      </c>
      <c r="AP195" s="61">
        <v>45105</v>
      </c>
      <c r="AQ195" s="61">
        <v>45728.388263229201</v>
      </c>
      <c r="AR195" s="57" t="s">
        <v>1058</v>
      </c>
    </row>
    <row r="196" spans="1:44" s="19" customFormat="1" ht="52.35" hidden="1" customHeight="1" x14ac:dyDescent="0.2">
      <c r="A196" s="52" t="s">
        <v>232</v>
      </c>
      <c r="B196" s="52" t="s">
        <v>248</v>
      </c>
      <c r="C196" s="52" t="s">
        <v>811</v>
      </c>
      <c r="D196" s="53">
        <v>535</v>
      </c>
      <c r="E196" s="52" t="s">
        <v>1059</v>
      </c>
      <c r="F196" s="52" t="s">
        <v>1060</v>
      </c>
      <c r="G196" s="52" t="s">
        <v>1061</v>
      </c>
      <c r="H196" s="52" t="s">
        <v>242</v>
      </c>
      <c r="I196" s="52" t="s">
        <v>237</v>
      </c>
      <c r="J196" s="52" t="s">
        <v>243</v>
      </c>
      <c r="K196" s="52" t="s">
        <v>17</v>
      </c>
      <c r="L196" s="54">
        <v>58586284.850000001</v>
      </c>
      <c r="M196" s="54">
        <v>58586284.850000001</v>
      </c>
      <c r="N196" s="55">
        <v>9</v>
      </c>
      <c r="O196" s="54">
        <v>58586284.850000001</v>
      </c>
      <c r="P196" s="55">
        <v>9</v>
      </c>
      <c r="Q196" s="54">
        <v>58586284.850000001</v>
      </c>
      <c r="R196" s="55">
        <v>20615748.149999999</v>
      </c>
      <c r="S196" s="55"/>
      <c r="T196" s="54"/>
      <c r="U196" s="55"/>
      <c r="V196" s="54"/>
      <c r="W196" s="55"/>
      <c r="X196" s="54"/>
      <c r="Y196" s="55">
        <v>9</v>
      </c>
      <c r="Z196" s="54">
        <v>58586284.850000001</v>
      </c>
      <c r="AA196" s="55">
        <v>24652906.640000001</v>
      </c>
      <c r="AB196" s="49">
        <v>44651</v>
      </c>
      <c r="AC196" s="49">
        <v>44651.654390509299</v>
      </c>
      <c r="AD196" s="49">
        <v>44651</v>
      </c>
      <c r="AE196" s="49">
        <v>44673</v>
      </c>
      <c r="AF196" s="49">
        <v>44679</v>
      </c>
      <c r="AG196" s="49">
        <v>44686</v>
      </c>
      <c r="AH196" s="49">
        <v>44690</v>
      </c>
      <c r="AI196" s="49">
        <v>44690.442843669</v>
      </c>
      <c r="AJ196" s="49">
        <v>44718.511086493098</v>
      </c>
      <c r="AK196" s="49">
        <v>44718.5238763542</v>
      </c>
      <c r="AL196" s="49">
        <v>44916.551600462997</v>
      </c>
      <c r="AM196" s="49">
        <v>44916.626144444403</v>
      </c>
      <c r="AN196" s="49">
        <v>44916.655900463003</v>
      </c>
      <c r="AO196" s="49">
        <v>44952.508210266198</v>
      </c>
      <c r="AP196" s="49">
        <v>45007.411111111098</v>
      </c>
      <c r="AQ196" s="49">
        <v>45076.612563344897</v>
      </c>
      <c r="AR196" s="52" t="s">
        <v>1062</v>
      </c>
    </row>
    <row r="197" spans="1:44" s="19" customFormat="1" ht="41.1" hidden="1" customHeight="1" x14ac:dyDescent="0.2">
      <c r="A197" s="57" t="s">
        <v>232</v>
      </c>
      <c r="B197" s="57" t="s">
        <v>233</v>
      </c>
      <c r="C197" s="57" t="s">
        <v>811</v>
      </c>
      <c r="D197" s="58">
        <v>536</v>
      </c>
      <c r="E197" s="57" t="s">
        <v>1063</v>
      </c>
      <c r="F197" s="57" t="s">
        <v>1064</v>
      </c>
      <c r="G197" s="57" t="s">
        <v>1065</v>
      </c>
      <c r="H197" s="57" t="s">
        <v>242</v>
      </c>
      <c r="I197" s="57" t="s">
        <v>237</v>
      </c>
      <c r="J197" s="57" t="s">
        <v>243</v>
      </c>
      <c r="K197" s="57" t="s">
        <v>20</v>
      </c>
      <c r="L197" s="59">
        <v>30377263.239999998</v>
      </c>
      <c r="M197" s="59">
        <v>30377263.239999998</v>
      </c>
      <c r="N197" s="60">
        <v>29</v>
      </c>
      <c r="O197" s="59">
        <v>30377263.239999998</v>
      </c>
      <c r="P197" s="60">
        <v>29</v>
      </c>
      <c r="Q197" s="59">
        <v>30377263.239999998</v>
      </c>
      <c r="R197" s="60">
        <v>20831724.920000002</v>
      </c>
      <c r="S197" s="60"/>
      <c r="T197" s="59"/>
      <c r="U197" s="60"/>
      <c r="V197" s="59"/>
      <c r="W197" s="60"/>
      <c r="X197" s="59"/>
      <c r="Y197" s="60">
        <v>29</v>
      </c>
      <c r="Z197" s="59">
        <v>30377263.239999998</v>
      </c>
      <c r="AA197" s="60">
        <v>30942619.379999999</v>
      </c>
      <c r="AB197" s="61">
        <v>44616</v>
      </c>
      <c r="AC197" s="61">
        <v>44616.595777581002</v>
      </c>
      <c r="AD197" s="61">
        <v>44616</v>
      </c>
      <c r="AE197" s="61">
        <v>44636</v>
      </c>
      <c r="AF197" s="61">
        <v>44638</v>
      </c>
      <c r="AG197" s="61">
        <v>44648</v>
      </c>
      <c r="AH197" s="61">
        <v>44650</v>
      </c>
      <c r="AI197" s="61">
        <v>44650.423158368103</v>
      </c>
      <c r="AJ197" s="61">
        <v>44677.614200613403</v>
      </c>
      <c r="AK197" s="61">
        <v>44677.615075659698</v>
      </c>
      <c r="AL197" s="61">
        <v>44736.422956516202</v>
      </c>
      <c r="AM197" s="61">
        <v>44713.701513078697</v>
      </c>
      <c r="AN197" s="61">
        <v>44736.424240706001</v>
      </c>
      <c r="AO197" s="61">
        <v>44742.730355786996</v>
      </c>
      <c r="AP197" s="61">
        <v>44833.660416666702</v>
      </c>
      <c r="AQ197" s="61">
        <v>44867.6457105671</v>
      </c>
      <c r="AR197" s="57" t="s">
        <v>1066</v>
      </c>
    </row>
    <row r="198" spans="1:44" s="19" customFormat="1" ht="41.1" hidden="1" customHeight="1" x14ac:dyDescent="0.2">
      <c r="A198" s="52" t="s">
        <v>232</v>
      </c>
      <c r="B198" s="52" t="s">
        <v>150</v>
      </c>
      <c r="C198" s="52" t="s">
        <v>811</v>
      </c>
      <c r="D198" s="53">
        <v>537</v>
      </c>
      <c r="E198" s="52" t="s">
        <v>1067</v>
      </c>
      <c r="F198" s="52" t="s">
        <v>1068</v>
      </c>
      <c r="G198" s="52" t="s">
        <v>1069</v>
      </c>
      <c r="H198" s="52" t="s">
        <v>242</v>
      </c>
      <c r="I198" s="52" t="s">
        <v>251</v>
      </c>
      <c r="J198" s="52" t="s">
        <v>243</v>
      </c>
      <c r="K198" s="52" t="s">
        <v>18</v>
      </c>
      <c r="L198" s="54">
        <v>65883493.259999998</v>
      </c>
      <c r="M198" s="54">
        <v>65883493.259999998</v>
      </c>
      <c r="N198" s="55">
        <v>10</v>
      </c>
      <c r="O198" s="54">
        <v>65883493.259999998</v>
      </c>
      <c r="P198" s="55">
        <v>10</v>
      </c>
      <c r="Q198" s="54">
        <v>65883493.259999998</v>
      </c>
      <c r="R198" s="55">
        <v>5091479.55</v>
      </c>
      <c r="S198" s="55"/>
      <c r="T198" s="54"/>
      <c r="U198" s="55"/>
      <c r="V198" s="54"/>
      <c r="W198" s="55"/>
      <c r="X198" s="54"/>
      <c r="Y198" s="55">
        <v>9</v>
      </c>
      <c r="Z198" s="54">
        <v>64662843.960000001</v>
      </c>
      <c r="AA198" s="55">
        <v>3617480.22</v>
      </c>
      <c r="AB198" s="49">
        <v>44617</v>
      </c>
      <c r="AC198" s="49">
        <v>44617.5201520833</v>
      </c>
      <c r="AD198" s="49"/>
      <c r="AE198" s="49">
        <v>44627</v>
      </c>
      <c r="AF198" s="49"/>
      <c r="AG198" s="49">
        <v>44634</v>
      </c>
      <c r="AH198" s="49">
        <v>44635</v>
      </c>
      <c r="AI198" s="49">
        <v>44635.468606284703</v>
      </c>
      <c r="AJ198" s="49"/>
      <c r="AK198" s="49">
        <v>44644.555113344897</v>
      </c>
      <c r="AL198" s="49"/>
      <c r="AM198" s="49">
        <v>44635.652962615699</v>
      </c>
      <c r="AN198" s="49">
        <v>44635.712540474502</v>
      </c>
      <c r="AO198" s="49">
        <v>44648.409466203702</v>
      </c>
      <c r="AP198" s="49">
        <v>44687.729166666701</v>
      </c>
      <c r="AQ198" s="49">
        <v>44720.449878587999</v>
      </c>
      <c r="AR198" s="52" t="s">
        <v>1070</v>
      </c>
    </row>
    <row r="199" spans="1:44" s="19" customFormat="1" ht="41.1" hidden="1" customHeight="1" x14ac:dyDescent="0.2">
      <c r="A199" s="57" t="s">
        <v>232</v>
      </c>
      <c r="B199" s="57" t="s">
        <v>233</v>
      </c>
      <c r="C199" s="57" t="s">
        <v>811</v>
      </c>
      <c r="D199" s="58">
        <v>538</v>
      </c>
      <c r="E199" s="57" t="s">
        <v>1071</v>
      </c>
      <c r="F199" s="57" t="s">
        <v>1071</v>
      </c>
      <c r="G199" s="57" t="s">
        <v>1072</v>
      </c>
      <c r="H199" s="57" t="s">
        <v>236</v>
      </c>
      <c r="I199" s="57" t="s">
        <v>237</v>
      </c>
      <c r="J199" s="57" t="s">
        <v>243</v>
      </c>
      <c r="K199" s="57" t="s">
        <v>36</v>
      </c>
      <c r="L199" s="59">
        <v>463306.45</v>
      </c>
      <c r="M199" s="59">
        <v>308870.96999999997</v>
      </c>
      <c r="N199" s="60">
        <v>1</v>
      </c>
      <c r="O199" s="59">
        <v>308870.96999999997</v>
      </c>
      <c r="P199" s="60">
        <v>1</v>
      </c>
      <c r="Q199" s="59">
        <v>308870.96999999997</v>
      </c>
      <c r="R199" s="60">
        <v>251112.1</v>
      </c>
      <c r="S199" s="60"/>
      <c r="T199" s="59"/>
      <c r="U199" s="60"/>
      <c r="V199" s="59"/>
      <c r="W199" s="60"/>
      <c r="X199" s="59"/>
      <c r="Y199" s="60"/>
      <c r="Z199" s="59"/>
      <c r="AA199" s="60"/>
      <c r="AB199" s="61">
        <v>44722</v>
      </c>
      <c r="AC199" s="61">
        <v>44722.5579121181</v>
      </c>
      <c r="AD199" s="61">
        <v>44722</v>
      </c>
      <c r="AE199" s="61">
        <v>44743</v>
      </c>
      <c r="AF199" s="61"/>
      <c r="AG199" s="61">
        <v>44760</v>
      </c>
      <c r="AH199" s="61">
        <v>44762</v>
      </c>
      <c r="AI199" s="61">
        <v>44762.425216203701</v>
      </c>
      <c r="AJ199" s="61">
        <v>44816.418271180599</v>
      </c>
      <c r="AK199" s="61">
        <v>44816.418825000001</v>
      </c>
      <c r="AL199" s="61">
        <v>44825.465207291702</v>
      </c>
      <c r="AM199" s="61">
        <v>44832.417827696801</v>
      </c>
      <c r="AN199" s="61">
        <v>44832.425023379597</v>
      </c>
      <c r="AO199" s="61">
        <v>44834.4075214931</v>
      </c>
      <c r="AP199" s="61"/>
      <c r="AQ199" s="61">
        <v>44923</v>
      </c>
      <c r="AR199" s="57" t="s">
        <v>1073</v>
      </c>
    </row>
    <row r="200" spans="1:44" s="19" customFormat="1" ht="41.1" hidden="1" customHeight="1" x14ac:dyDescent="0.2">
      <c r="A200" s="52" t="s">
        <v>232</v>
      </c>
      <c r="B200" s="52" t="s">
        <v>296</v>
      </c>
      <c r="C200" s="52" t="s">
        <v>811</v>
      </c>
      <c r="D200" s="53">
        <v>539</v>
      </c>
      <c r="E200" s="52" t="s">
        <v>1074</v>
      </c>
      <c r="F200" s="52" t="s">
        <v>1075</v>
      </c>
      <c r="G200" s="52" t="s">
        <v>1076</v>
      </c>
      <c r="H200" s="52" t="s">
        <v>236</v>
      </c>
      <c r="I200" s="52" t="s">
        <v>237</v>
      </c>
      <c r="J200" s="52" t="s">
        <v>243</v>
      </c>
      <c r="K200" s="52" t="s">
        <v>16</v>
      </c>
      <c r="L200" s="54">
        <v>334000</v>
      </c>
      <c r="M200" s="54">
        <v>334000</v>
      </c>
      <c r="N200" s="55">
        <v>1</v>
      </c>
      <c r="O200" s="54">
        <v>334000</v>
      </c>
      <c r="P200" s="55">
        <v>1</v>
      </c>
      <c r="Q200" s="54">
        <v>334000</v>
      </c>
      <c r="R200" s="55">
        <v>317300</v>
      </c>
      <c r="S200" s="55"/>
      <c r="T200" s="54"/>
      <c r="U200" s="55"/>
      <c r="V200" s="54"/>
      <c r="W200" s="55"/>
      <c r="X200" s="54"/>
      <c r="Y200" s="55"/>
      <c r="Z200" s="54"/>
      <c r="AA200" s="55"/>
      <c r="AB200" s="49">
        <v>44718</v>
      </c>
      <c r="AC200" s="49">
        <v>44718.739539664399</v>
      </c>
      <c r="AD200" s="49">
        <v>44718</v>
      </c>
      <c r="AE200" s="49">
        <v>44743</v>
      </c>
      <c r="AF200" s="49"/>
      <c r="AG200" s="49">
        <v>44753</v>
      </c>
      <c r="AH200" s="49">
        <v>44754</v>
      </c>
      <c r="AI200" s="49">
        <v>44754.419061840301</v>
      </c>
      <c r="AJ200" s="49"/>
      <c r="AK200" s="49">
        <v>44771.387952743098</v>
      </c>
      <c r="AL200" s="49">
        <v>44776.408884988399</v>
      </c>
      <c r="AM200" s="49">
        <v>44776.507811574098</v>
      </c>
      <c r="AN200" s="49">
        <v>44776.512115081001</v>
      </c>
      <c r="AO200" s="49">
        <v>44781.654783877297</v>
      </c>
      <c r="AP200" s="49"/>
      <c r="AQ200" s="49">
        <v>44855</v>
      </c>
      <c r="AR200" s="52" t="s">
        <v>1077</v>
      </c>
    </row>
    <row r="201" spans="1:44" s="19" customFormat="1" ht="73.5" hidden="1" customHeight="1" x14ac:dyDescent="0.2">
      <c r="A201" s="57" t="s">
        <v>232</v>
      </c>
      <c r="B201" s="57" t="s">
        <v>233</v>
      </c>
      <c r="C201" s="57" t="s">
        <v>811</v>
      </c>
      <c r="D201" s="58">
        <v>543</v>
      </c>
      <c r="E201" s="57" t="s">
        <v>1078</v>
      </c>
      <c r="F201" s="57" t="s">
        <v>1079</v>
      </c>
      <c r="G201" s="57" t="s">
        <v>1079</v>
      </c>
      <c r="H201" s="57" t="s">
        <v>236</v>
      </c>
      <c r="I201" s="57" t="s">
        <v>237</v>
      </c>
      <c r="J201" s="57" t="s">
        <v>243</v>
      </c>
      <c r="K201" s="57" t="s">
        <v>34</v>
      </c>
      <c r="L201" s="59">
        <v>5175000</v>
      </c>
      <c r="M201" s="59">
        <v>2300000</v>
      </c>
      <c r="N201" s="60">
        <v>2</v>
      </c>
      <c r="O201" s="59">
        <v>2300000</v>
      </c>
      <c r="P201" s="60">
        <v>2</v>
      </c>
      <c r="Q201" s="59">
        <v>2300000</v>
      </c>
      <c r="R201" s="60">
        <v>1167900</v>
      </c>
      <c r="S201" s="60"/>
      <c r="T201" s="59"/>
      <c r="U201" s="60"/>
      <c r="V201" s="59"/>
      <c r="W201" s="60"/>
      <c r="X201" s="59"/>
      <c r="Y201" s="60"/>
      <c r="Z201" s="59"/>
      <c r="AA201" s="60"/>
      <c r="AB201" s="61">
        <v>44763</v>
      </c>
      <c r="AC201" s="61">
        <v>44763.645628009297</v>
      </c>
      <c r="AD201" s="61">
        <v>44764</v>
      </c>
      <c r="AE201" s="61">
        <v>44805</v>
      </c>
      <c r="AF201" s="61">
        <v>44818</v>
      </c>
      <c r="AG201" s="61">
        <v>44824</v>
      </c>
      <c r="AH201" s="61">
        <v>44826</v>
      </c>
      <c r="AI201" s="61">
        <v>44826.462412963003</v>
      </c>
      <c r="AJ201" s="61"/>
      <c r="AK201" s="61"/>
      <c r="AL201" s="61"/>
      <c r="AM201" s="61">
        <v>44844.421978356499</v>
      </c>
      <c r="AN201" s="61">
        <v>44844.4293217593</v>
      </c>
      <c r="AO201" s="61">
        <v>44847.681288425898</v>
      </c>
      <c r="AP201" s="61"/>
      <c r="AQ201" s="61">
        <v>44999</v>
      </c>
      <c r="AR201" s="57" t="s">
        <v>1080</v>
      </c>
    </row>
    <row r="202" spans="1:44" s="19" customFormat="1" ht="73.5" hidden="1" customHeight="1" x14ac:dyDescent="0.2">
      <c r="A202" s="52" t="s">
        <v>232</v>
      </c>
      <c r="B202" s="52" t="s">
        <v>233</v>
      </c>
      <c r="C202" s="52" t="s">
        <v>862</v>
      </c>
      <c r="D202" s="53">
        <v>545</v>
      </c>
      <c r="E202" s="52" t="s">
        <v>1081</v>
      </c>
      <c r="F202" s="52" t="s">
        <v>1082</v>
      </c>
      <c r="G202" s="50" t="s">
        <v>1083</v>
      </c>
      <c r="H202" s="52" t="s">
        <v>236</v>
      </c>
      <c r="I202" s="52" t="s">
        <v>237</v>
      </c>
      <c r="J202" s="52" t="s">
        <v>243</v>
      </c>
      <c r="K202" s="52" t="s">
        <v>34</v>
      </c>
      <c r="L202" s="54">
        <v>3587833.33</v>
      </c>
      <c r="M202" s="54">
        <v>2152700</v>
      </c>
      <c r="N202" s="55">
        <v>1</v>
      </c>
      <c r="O202" s="54">
        <v>2152700</v>
      </c>
      <c r="P202" s="55">
        <v>1</v>
      </c>
      <c r="Q202" s="54">
        <v>2152700</v>
      </c>
      <c r="R202" s="55">
        <v>1650950</v>
      </c>
      <c r="S202" s="55"/>
      <c r="T202" s="54"/>
      <c r="U202" s="55"/>
      <c r="V202" s="54"/>
      <c r="W202" s="55"/>
      <c r="X202" s="54"/>
      <c r="Y202" s="55"/>
      <c r="Z202" s="54"/>
      <c r="AA202" s="55"/>
      <c r="AB202" s="49">
        <v>45103</v>
      </c>
      <c r="AC202" s="49">
        <v>45103.666995798601</v>
      </c>
      <c r="AD202" s="49">
        <v>45103</v>
      </c>
      <c r="AE202" s="49">
        <v>45137</v>
      </c>
      <c r="AF202" s="49"/>
      <c r="AG202" s="49">
        <v>45163</v>
      </c>
      <c r="AH202" s="49">
        <v>45167</v>
      </c>
      <c r="AI202" s="49">
        <v>45167.464958680597</v>
      </c>
      <c r="AJ202" s="49">
        <v>45215.4246172454</v>
      </c>
      <c r="AK202" s="49">
        <v>45215.425526655097</v>
      </c>
      <c r="AL202" s="49">
        <v>45260.668957754599</v>
      </c>
      <c r="AM202" s="49">
        <v>45265.411062303203</v>
      </c>
      <c r="AN202" s="49">
        <v>45265.421611770798</v>
      </c>
      <c r="AO202" s="49">
        <v>45307.666882789403</v>
      </c>
      <c r="AP202" s="49"/>
      <c r="AQ202" s="49">
        <v>45370</v>
      </c>
      <c r="AR202" s="52" t="s">
        <v>1084</v>
      </c>
    </row>
    <row r="203" spans="1:44" s="19" customFormat="1" ht="41.1" hidden="1" customHeight="1" x14ac:dyDescent="0.2">
      <c r="A203" s="57" t="s">
        <v>232</v>
      </c>
      <c r="B203" s="57" t="s">
        <v>233</v>
      </c>
      <c r="C203" s="57" t="s">
        <v>811</v>
      </c>
      <c r="D203" s="58">
        <v>546</v>
      </c>
      <c r="E203" s="57" t="s">
        <v>1085</v>
      </c>
      <c r="F203" s="57" t="s">
        <v>1086</v>
      </c>
      <c r="G203" s="57" t="s">
        <v>1087</v>
      </c>
      <c r="H203" s="57" t="s">
        <v>242</v>
      </c>
      <c r="I203" s="57" t="s">
        <v>237</v>
      </c>
      <c r="J203" s="57" t="s">
        <v>243</v>
      </c>
      <c r="K203" s="57" t="s">
        <v>31</v>
      </c>
      <c r="L203" s="59">
        <v>70808771.400000006</v>
      </c>
      <c r="M203" s="59">
        <v>60693232.630000003</v>
      </c>
      <c r="N203" s="60">
        <v>1</v>
      </c>
      <c r="O203" s="59">
        <v>60693232.630000003</v>
      </c>
      <c r="P203" s="60">
        <v>1</v>
      </c>
      <c r="Q203" s="59">
        <v>60693232.630000003</v>
      </c>
      <c r="R203" s="60">
        <v>59013444.299999997</v>
      </c>
      <c r="S203" s="60"/>
      <c r="T203" s="59"/>
      <c r="U203" s="60"/>
      <c r="V203" s="59"/>
      <c r="W203" s="60"/>
      <c r="X203" s="59"/>
      <c r="Y203" s="60">
        <v>1</v>
      </c>
      <c r="Z203" s="59">
        <v>60693232.630000003</v>
      </c>
      <c r="AA203" s="60">
        <v>59013444.299999997</v>
      </c>
      <c r="AB203" s="61">
        <v>44757</v>
      </c>
      <c r="AC203" s="61">
        <v>44757.6439628472</v>
      </c>
      <c r="AD203" s="61">
        <v>44757</v>
      </c>
      <c r="AE203" s="61">
        <v>44811</v>
      </c>
      <c r="AF203" s="61"/>
      <c r="AG203" s="61">
        <v>44827</v>
      </c>
      <c r="AH203" s="61">
        <v>44830</v>
      </c>
      <c r="AI203" s="61">
        <v>44830.422966203703</v>
      </c>
      <c r="AJ203" s="61">
        <v>44855.596004479201</v>
      </c>
      <c r="AK203" s="61">
        <v>44855.5961922801</v>
      </c>
      <c r="AL203" s="61">
        <v>44900.5824218403</v>
      </c>
      <c r="AM203" s="61">
        <v>44922.417807870399</v>
      </c>
      <c r="AN203" s="61">
        <v>44922.423390509299</v>
      </c>
      <c r="AO203" s="61">
        <v>44978.661244675903</v>
      </c>
      <c r="AP203" s="61">
        <v>45020</v>
      </c>
      <c r="AQ203" s="61">
        <v>45019.691861689796</v>
      </c>
      <c r="AR203" s="57" t="s">
        <v>1088</v>
      </c>
    </row>
    <row r="204" spans="1:44" s="19" customFormat="1" ht="41.1" hidden="1" customHeight="1" x14ac:dyDescent="0.2">
      <c r="A204" s="52" t="s">
        <v>232</v>
      </c>
      <c r="B204" s="52" t="s">
        <v>233</v>
      </c>
      <c r="C204" s="52" t="s">
        <v>862</v>
      </c>
      <c r="D204" s="53">
        <v>547</v>
      </c>
      <c r="E204" s="52" t="s">
        <v>1089</v>
      </c>
      <c r="F204" s="52" t="s">
        <v>1090</v>
      </c>
      <c r="G204" s="52" t="s">
        <v>1091</v>
      </c>
      <c r="H204" s="52" t="s">
        <v>242</v>
      </c>
      <c r="I204" s="52" t="s">
        <v>237</v>
      </c>
      <c r="J204" s="52" t="s">
        <v>243</v>
      </c>
      <c r="K204" s="52" t="s">
        <v>30</v>
      </c>
      <c r="L204" s="54">
        <v>30148334.969999999</v>
      </c>
      <c r="M204" s="54">
        <v>27829232.280000001</v>
      </c>
      <c r="N204" s="55">
        <v>2</v>
      </c>
      <c r="O204" s="54">
        <v>27829232.280000001</v>
      </c>
      <c r="P204" s="55">
        <v>2</v>
      </c>
      <c r="Q204" s="54">
        <v>27829232.280000001</v>
      </c>
      <c r="R204" s="55">
        <v>26927609.16</v>
      </c>
      <c r="S204" s="55"/>
      <c r="T204" s="54"/>
      <c r="U204" s="55"/>
      <c r="V204" s="54"/>
      <c r="W204" s="55"/>
      <c r="X204" s="54"/>
      <c r="Y204" s="55">
        <v>2</v>
      </c>
      <c r="Z204" s="54">
        <v>27829232.280000001</v>
      </c>
      <c r="AA204" s="55">
        <v>27829232.280000001</v>
      </c>
      <c r="AB204" s="49">
        <v>45008</v>
      </c>
      <c r="AC204" s="49">
        <v>45008.635263229196</v>
      </c>
      <c r="AD204" s="49">
        <v>45008</v>
      </c>
      <c r="AE204" s="49">
        <v>45042</v>
      </c>
      <c r="AF204" s="49">
        <v>45064</v>
      </c>
      <c r="AG204" s="49">
        <v>45069</v>
      </c>
      <c r="AH204" s="49">
        <v>45071</v>
      </c>
      <c r="AI204" s="49">
        <v>45071.4172877315</v>
      </c>
      <c r="AJ204" s="49">
        <v>45105.418758333297</v>
      </c>
      <c r="AK204" s="49">
        <v>45105.425835763897</v>
      </c>
      <c r="AL204" s="49">
        <v>45163.502210844897</v>
      </c>
      <c r="AM204" s="49">
        <v>45163.506934293997</v>
      </c>
      <c r="AN204" s="49">
        <v>45163.513112303197</v>
      </c>
      <c r="AO204" s="49">
        <v>45173.6339302083</v>
      </c>
      <c r="AP204" s="49">
        <v>45237</v>
      </c>
      <c r="AQ204" s="49">
        <v>45237.652403819498</v>
      </c>
      <c r="AR204" s="52" t="s">
        <v>1092</v>
      </c>
    </row>
    <row r="205" spans="1:44" s="19" customFormat="1" ht="62.85" hidden="1" customHeight="1" x14ac:dyDescent="0.2">
      <c r="A205" s="57" t="s">
        <v>232</v>
      </c>
      <c r="B205" s="57" t="s">
        <v>233</v>
      </c>
      <c r="C205" s="57" t="s">
        <v>862</v>
      </c>
      <c r="D205" s="58">
        <v>548</v>
      </c>
      <c r="E205" s="57" t="s">
        <v>1093</v>
      </c>
      <c r="F205" s="57" t="s">
        <v>1094</v>
      </c>
      <c r="G205" s="57" t="s">
        <v>1094</v>
      </c>
      <c r="H205" s="57" t="s">
        <v>236</v>
      </c>
      <c r="I205" s="57" t="s">
        <v>237</v>
      </c>
      <c r="J205" s="57" t="s">
        <v>243</v>
      </c>
      <c r="K205" s="57" t="s">
        <v>26</v>
      </c>
      <c r="L205" s="59">
        <v>9476700</v>
      </c>
      <c r="M205" s="59">
        <v>4738350</v>
      </c>
      <c r="N205" s="60">
        <v>2</v>
      </c>
      <c r="O205" s="59">
        <v>4738350</v>
      </c>
      <c r="P205" s="60">
        <v>2</v>
      </c>
      <c r="Q205" s="59">
        <v>4738350</v>
      </c>
      <c r="R205" s="60">
        <v>2881650</v>
      </c>
      <c r="S205" s="60"/>
      <c r="T205" s="59"/>
      <c r="U205" s="60"/>
      <c r="V205" s="59"/>
      <c r="W205" s="60"/>
      <c r="X205" s="59"/>
      <c r="Y205" s="60"/>
      <c r="Z205" s="59"/>
      <c r="AA205" s="60"/>
      <c r="AB205" s="61">
        <v>45105</v>
      </c>
      <c r="AC205" s="61">
        <v>45105.772690196798</v>
      </c>
      <c r="AD205" s="61">
        <v>45106</v>
      </c>
      <c r="AE205" s="61">
        <v>45138</v>
      </c>
      <c r="AF205" s="61">
        <v>45157</v>
      </c>
      <c r="AG205" s="61">
        <v>45163</v>
      </c>
      <c r="AH205" s="61">
        <v>45173</v>
      </c>
      <c r="AI205" s="61">
        <v>45174.419594479201</v>
      </c>
      <c r="AJ205" s="61">
        <v>45218.509870682901</v>
      </c>
      <c r="AK205" s="61">
        <v>45218.511279629602</v>
      </c>
      <c r="AL205" s="61">
        <v>45327.508871145801</v>
      </c>
      <c r="AM205" s="61">
        <v>45282.486359294002</v>
      </c>
      <c r="AN205" s="61">
        <v>45329.493048807897</v>
      </c>
      <c r="AO205" s="61">
        <v>45356.544815162</v>
      </c>
      <c r="AP205" s="61"/>
      <c r="AQ205" s="61">
        <v>45469</v>
      </c>
      <c r="AR205" s="57" t="s">
        <v>1095</v>
      </c>
    </row>
    <row r="206" spans="1:44" s="19" customFormat="1" ht="41.1" hidden="1" customHeight="1" x14ac:dyDescent="0.2">
      <c r="A206" s="52" t="s">
        <v>232</v>
      </c>
      <c r="B206" s="52" t="s">
        <v>296</v>
      </c>
      <c r="C206" s="52" t="s">
        <v>862</v>
      </c>
      <c r="D206" s="53">
        <v>549</v>
      </c>
      <c r="E206" s="52" t="s">
        <v>1096</v>
      </c>
      <c r="F206" s="52" t="s">
        <v>1097</v>
      </c>
      <c r="G206" s="52" t="s">
        <v>1098</v>
      </c>
      <c r="H206" s="52" t="s">
        <v>242</v>
      </c>
      <c r="I206" s="52" t="s">
        <v>251</v>
      </c>
      <c r="J206" s="52" t="s">
        <v>243</v>
      </c>
      <c r="K206" s="52" t="s">
        <v>30</v>
      </c>
      <c r="L206" s="54">
        <v>59896400</v>
      </c>
      <c r="M206" s="54">
        <v>59896400</v>
      </c>
      <c r="N206" s="55">
        <v>6</v>
      </c>
      <c r="O206" s="54">
        <v>59896400</v>
      </c>
      <c r="P206" s="55">
        <v>2</v>
      </c>
      <c r="Q206" s="54">
        <v>53472700</v>
      </c>
      <c r="R206" s="55">
        <v>43008346.93</v>
      </c>
      <c r="S206" s="55">
        <v>4</v>
      </c>
      <c r="T206" s="54">
        <v>6423700</v>
      </c>
      <c r="U206" s="55"/>
      <c r="V206" s="54"/>
      <c r="W206" s="55"/>
      <c r="X206" s="54"/>
      <c r="Y206" s="55">
        <v>2</v>
      </c>
      <c r="Z206" s="54">
        <v>53472700</v>
      </c>
      <c r="AA206" s="55">
        <v>53472700</v>
      </c>
      <c r="AB206" s="49">
        <v>44925</v>
      </c>
      <c r="AC206" s="49">
        <v>44928.487980520797</v>
      </c>
      <c r="AD206" s="49"/>
      <c r="AE206" s="49">
        <v>44944</v>
      </c>
      <c r="AF206" s="49">
        <v>44957</v>
      </c>
      <c r="AG206" s="49">
        <v>44964</v>
      </c>
      <c r="AH206" s="49">
        <v>44966</v>
      </c>
      <c r="AI206" s="49">
        <v>44966.417699768499</v>
      </c>
      <c r="AJ206" s="49">
        <v>44984.5855339931</v>
      </c>
      <c r="AK206" s="49">
        <v>44984.586349849502</v>
      </c>
      <c r="AL206" s="49">
        <v>45001.665427511602</v>
      </c>
      <c r="AM206" s="49">
        <v>45007.628186226902</v>
      </c>
      <c r="AN206" s="49">
        <v>45007.678490428203</v>
      </c>
      <c r="AO206" s="49">
        <v>45013.462931481503</v>
      </c>
      <c r="AP206" s="49">
        <v>45090</v>
      </c>
      <c r="AQ206" s="49">
        <v>45090.538124421299</v>
      </c>
      <c r="AR206" s="52" t="s">
        <v>1099</v>
      </c>
    </row>
    <row r="207" spans="1:44" s="19" customFormat="1" ht="41.1" hidden="1" customHeight="1" x14ac:dyDescent="0.2">
      <c r="A207" s="57" t="s">
        <v>232</v>
      </c>
      <c r="B207" s="57" t="s">
        <v>296</v>
      </c>
      <c r="C207" s="57" t="s">
        <v>811</v>
      </c>
      <c r="D207" s="58">
        <v>550</v>
      </c>
      <c r="E207" s="57" t="s">
        <v>1100</v>
      </c>
      <c r="F207" s="57" t="s">
        <v>1101</v>
      </c>
      <c r="G207" s="57" t="s">
        <v>1102</v>
      </c>
      <c r="H207" s="57" t="s">
        <v>242</v>
      </c>
      <c r="I207" s="57" t="s">
        <v>251</v>
      </c>
      <c r="J207" s="57" t="s">
        <v>247</v>
      </c>
      <c r="K207" s="57" t="s">
        <v>30</v>
      </c>
      <c r="L207" s="59">
        <v>156908400</v>
      </c>
      <c r="M207" s="59">
        <v>156908400</v>
      </c>
      <c r="N207" s="60">
        <v>2</v>
      </c>
      <c r="O207" s="59">
        <v>156908400</v>
      </c>
      <c r="P207" s="60"/>
      <c r="Q207" s="59"/>
      <c r="R207" s="60"/>
      <c r="S207" s="60">
        <v>2</v>
      </c>
      <c r="T207" s="59">
        <v>156908400</v>
      </c>
      <c r="U207" s="60"/>
      <c r="V207" s="59"/>
      <c r="W207" s="60"/>
      <c r="X207" s="59"/>
      <c r="Y207" s="60"/>
      <c r="Z207" s="59"/>
      <c r="AA207" s="60"/>
      <c r="AB207" s="61">
        <v>44742</v>
      </c>
      <c r="AC207" s="61">
        <v>44742.544123263899</v>
      </c>
      <c r="AD207" s="61"/>
      <c r="AE207" s="61">
        <v>44747</v>
      </c>
      <c r="AF207" s="61">
        <v>44750</v>
      </c>
      <c r="AG207" s="61">
        <v>44757</v>
      </c>
      <c r="AH207" s="61">
        <v>44757</v>
      </c>
      <c r="AI207" s="61"/>
      <c r="AJ207" s="61"/>
      <c r="AK207" s="61"/>
      <c r="AL207" s="61"/>
      <c r="AM207" s="61"/>
      <c r="AN207" s="61"/>
      <c r="AO207" s="61"/>
      <c r="AP207" s="61"/>
      <c r="AQ207" s="61">
        <v>44762.813719826401</v>
      </c>
      <c r="AR207" s="57" t="s">
        <v>1103</v>
      </c>
    </row>
    <row r="208" spans="1:44" s="19" customFormat="1" ht="41.1" hidden="1" customHeight="1" x14ac:dyDescent="0.2">
      <c r="A208" s="52" t="s">
        <v>232</v>
      </c>
      <c r="B208" s="52" t="s">
        <v>296</v>
      </c>
      <c r="C208" s="52" t="s">
        <v>811</v>
      </c>
      <c r="D208" s="53">
        <v>551</v>
      </c>
      <c r="E208" s="52" t="s">
        <v>1104</v>
      </c>
      <c r="F208" s="52" t="s">
        <v>1105</v>
      </c>
      <c r="G208" s="52" t="s">
        <v>1105</v>
      </c>
      <c r="H208" s="52" t="s">
        <v>242</v>
      </c>
      <c r="I208" s="52" t="s">
        <v>251</v>
      </c>
      <c r="J208" s="52" t="s">
        <v>243</v>
      </c>
      <c r="K208" s="52" t="s">
        <v>30</v>
      </c>
      <c r="L208" s="54">
        <v>30943000</v>
      </c>
      <c r="M208" s="54">
        <v>30943000</v>
      </c>
      <c r="N208" s="55">
        <v>1</v>
      </c>
      <c r="O208" s="54">
        <v>30943000</v>
      </c>
      <c r="P208" s="55">
        <v>1</v>
      </c>
      <c r="Q208" s="54">
        <v>30943000</v>
      </c>
      <c r="R208" s="55">
        <v>30242430</v>
      </c>
      <c r="S208" s="55"/>
      <c r="T208" s="54"/>
      <c r="U208" s="55"/>
      <c r="V208" s="54"/>
      <c r="W208" s="55"/>
      <c r="X208" s="54"/>
      <c r="Y208" s="55">
        <v>1</v>
      </c>
      <c r="Z208" s="54">
        <v>30943000</v>
      </c>
      <c r="AA208" s="55">
        <v>37131600</v>
      </c>
      <c r="AB208" s="49">
        <v>44722</v>
      </c>
      <c r="AC208" s="49">
        <v>44722.568410300897</v>
      </c>
      <c r="AD208" s="49"/>
      <c r="AE208" s="49">
        <v>44727</v>
      </c>
      <c r="AF208" s="49">
        <v>44729</v>
      </c>
      <c r="AG208" s="49">
        <v>44735</v>
      </c>
      <c r="AH208" s="49">
        <v>44735</v>
      </c>
      <c r="AI208" s="49">
        <v>44735.5850605671</v>
      </c>
      <c r="AJ208" s="49"/>
      <c r="AK208" s="49"/>
      <c r="AL208" s="49"/>
      <c r="AM208" s="49">
        <v>44735.597746145802</v>
      </c>
      <c r="AN208" s="49">
        <v>44735.602780821799</v>
      </c>
      <c r="AO208" s="49">
        <v>44736.539063344899</v>
      </c>
      <c r="AP208" s="49">
        <v>44764.401388888902</v>
      </c>
      <c r="AQ208" s="49">
        <v>44746.412106331001</v>
      </c>
      <c r="AR208" s="52" t="s">
        <v>1106</v>
      </c>
    </row>
    <row r="209" spans="1:44" s="19" customFormat="1" ht="41.1" hidden="1" customHeight="1" x14ac:dyDescent="0.2">
      <c r="A209" s="57" t="s">
        <v>232</v>
      </c>
      <c r="B209" s="57" t="s">
        <v>233</v>
      </c>
      <c r="C209" s="57" t="s">
        <v>811</v>
      </c>
      <c r="D209" s="58">
        <v>552</v>
      </c>
      <c r="E209" s="57" t="s">
        <v>1107</v>
      </c>
      <c r="F209" s="57" t="s">
        <v>1108</v>
      </c>
      <c r="G209" s="57" t="s">
        <v>1109</v>
      </c>
      <c r="H209" s="57" t="s">
        <v>242</v>
      </c>
      <c r="I209" s="57" t="s">
        <v>237</v>
      </c>
      <c r="J209" s="57" t="s">
        <v>243</v>
      </c>
      <c r="K209" s="57" t="s">
        <v>34</v>
      </c>
      <c r="L209" s="59">
        <v>5390173</v>
      </c>
      <c r="M209" s="59">
        <v>3626782</v>
      </c>
      <c r="N209" s="60">
        <v>2</v>
      </c>
      <c r="O209" s="59">
        <v>3626782</v>
      </c>
      <c r="P209" s="60">
        <v>2</v>
      </c>
      <c r="Q209" s="59">
        <v>3626782</v>
      </c>
      <c r="R209" s="60">
        <v>3617423.26</v>
      </c>
      <c r="S209" s="60"/>
      <c r="T209" s="59"/>
      <c r="U209" s="60"/>
      <c r="V209" s="59"/>
      <c r="W209" s="60"/>
      <c r="X209" s="59"/>
      <c r="Y209" s="60">
        <v>1</v>
      </c>
      <c r="Z209" s="59">
        <v>3426782</v>
      </c>
      <c r="AA209" s="60">
        <v>2980800</v>
      </c>
      <c r="AB209" s="61">
        <v>44802</v>
      </c>
      <c r="AC209" s="61">
        <v>44802.710496446802</v>
      </c>
      <c r="AD209" s="61">
        <v>44803</v>
      </c>
      <c r="AE209" s="61">
        <v>44819</v>
      </c>
      <c r="AF209" s="61"/>
      <c r="AG209" s="61">
        <v>44833</v>
      </c>
      <c r="AH209" s="61">
        <v>44834</v>
      </c>
      <c r="AI209" s="61">
        <v>44834.4188545949</v>
      </c>
      <c r="AJ209" s="61">
        <v>44868.466322337998</v>
      </c>
      <c r="AK209" s="61">
        <v>44868.466499502298</v>
      </c>
      <c r="AL209" s="61">
        <v>44872.463130590302</v>
      </c>
      <c r="AM209" s="61">
        <v>44872.464823923598</v>
      </c>
      <c r="AN209" s="61">
        <v>44872.472457488402</v>
      </c>
      <c r="AO209" s="61">
        <v>44875.654387534698</v>
      </c>
      <c r="AP209" s="61">
        <v>44949.508333333302</v>
      </c>
      <c r="AQ209" s="61">
        <v>44917.454644710699</v>
      </c>
      <c r="AR209" s="57" t="s">
        <v>1110</v>
      </c>
    </row>
    <row r="210" spans="1:44" s="19" customFormat="1" ht="62.85" hidden="1" customHeight="1" x14ac:dyDescent="0.2">
      <c r="A210" s="52" t="s">
        <v>232</v>
      </c>
      <c r="B210" s="52" t="s">
        <v>233</v>
      </c>
      <c r="C210" s="52" t="s">
        <v>811</v>
      </c>
      <c r="D210" s="53">
        <v>553</v>
      </c>
      <c r="E210" s="52" t="s">
        <v>1111</v>
      </c>
      <c r="F210" s="52" t="s">
        <v>1112</v>
      </c>
      <c r="G210" s="52" t="s">
        <v>1113</v>
      </c>
      <c r="H210" s="52" t="s">
        <v>242</v>
      </c>
      <c r="I210" s="52" t="s">
        <v>237</v>
      </c>
      <c r="J210" s="52" t="s">
        <v>243</v>
      </c>
      <c r="K210" s="52" t="s">
        <v>20</v>
      </c>
      <c r="L210" s="54">
        <v>13443593.98</v>
      </c>
      <c r="M210" s="54">
        <v>12117245.27</v>
      </c>
      <c r="N210" s="55">
        <v>1</v>
      </c>
      <c r="O210" s="54">
        <v>12117245.27</v>
      </c>
      <c r="P210" s="55">
        <v>1</v>
      </c>
      <c r="Q210" s="54">
        <v>12117245.27</v>
      </c>
      <c r="R210" s="55">
        <v>10542003.380000001</v>
      </c>
      <c r="S210" s="55"/>
      <c r="T210" s="54"/>
      <c r="U210" s="55"/>
      <c r="V210" s="54"/>
      <c r="W210" s="55"/>
      <c r="X210" s="54"/>
      <c r="Y210" s="55">
        <v>1</v>
      </c>
      <c r="Z210" s="54">
        <v>12117245.27</v>
      </c>
      <c r="AA210" s="55">
        <v>13443593.98</v>
      </c>
      <c r="AB210" s="49">
        <v>44917</v>
      </c>
      <c r="AC210" s="49">
        <v>44917.646040243097</v>
      </c>
      <c r="AD210" s="49">
        <v>44917</v>
      </c>
      <c r="AE210" s="49">
        <v>44970</v>
      </c>
      <c r="AF210" s="49"/>
      <c r="AG210" s="49">
        <v>44987</v>
      </c>
      <c r="AH210" s="49">
        <v>44988</v>
      </c>
      <c r="AI210" s="49">
        <v>44988.419285150499</v>
      </c>
      <c r="AJ210" s="49">
        <v>45119.408748726899</v>
      </c>
      <c r="AK210" s="49">
        <v>45119.410155787002</v>
      </c>
      <c r="AL210" s="49">
        <v>45324.714403854203</v>
      </c>
      <c r="AM210" s="49">
        <v>45328.572404317099</v>
      </c>
      <c r="AN210" s="49">
        <v>45352.442677002298</v>
      </c>
      <c r="AO210" s="49">
        <v>45370.643168437498</v>
      </c>
      <c r="AP210" s="49">
        <v>45517.5</v>
      </c>
      <c r="AQ210" s="49">
        <v>45513.621539502303</v>
      </c>
      <c r="AR210" s="52" t="s">
        <v>1114</v>
      </c>
    </row>
    <row r="211" spans="1:44" s="19" customFormat="1" ht="41.1" hidden="1" customHeight="1" x14ac:dyDescent="0.2">
      <c r="A211" s="57" t="s">
        <v>232</v>
      </c>
      <c r="B211" s="57" t="s">
        <v>233</v>
      </c>
      <c r="C211" s="57" t="s">
        <v>811</v>
      </c>
      <c r="D211" s="58">
        <v>554</v>
      </c>
      <c r="E211" s="57" t="s">
        <v>1115</v>
      </c>
      <c r="F211" s="57" t="s">
        <v>1116</v>
      </c>
      <c r="G211" s="57" t="s">
        <v>1117</v>
      </c>
      <c r="H211" s="57" t="s">
        <v>242</v>
      </c>
      <c r="I211" s="57" t="s">
        <v>237</v>
      </c>
      <c r="J211" s="57" t="s">
        <v>243</v>
      </c>
      <c r="K211" s="57" t="s">
        <v>31</v>
      </c>
      <c r="L211" s="59">
        <v>24583505.02</v>
      </c>
      <c r="M211" s="59">
        <v>24583505.02</v>
      </c>
      <c r="N211" s="60">
        <v>2</v>
      </c>
      <c r="O211" s="59">
        <v>24583505.02</v>
      </c>
      <c r="P211" s="60">
        <v>2</v>
      </c>
      <c r="Q211" s="59">
        <v>24583505.02</v>
      </c>
      <c r="R211" s="60">
        <v>16052118.800000001</v>
      </c>
      <c r="S211" s="60"/>
      <c r="T211" s="59"/>
      <c r="U211" s="60"/>
      <c r="V211" s="59"/>
      <c r="W211" s="60"/>
      <c r="X211" s="59"/>
      <c r="Y211" s="60">
        <v>2</v>
      </c>
      <c r="Z211" s="59">
        <v>24583505.02</v>
      </c>
      <c r="AA211" s="60">
        <v>24583505.02</v>
      </c>
      <c r="AB211" s="61">
        <v>44925</v>
      </c>
      <c r="AC211" s="61">
        <v>44925.530966238402</v>
      </c>
      <c r="AD211" s="61">
        <v>44925</v>
      </c>
      <c r="AE211" s="61">
        <v>44956</v>
      </c>
      <c r="AF211" s="61"/>
      <c r="AG211" s="61">
        <v>44979</v>
      </c>
      <c r="AH211" s="61">
        <v>44980</v>
      </c>
      <c r="AI211" s="61">
        <v>44980.439705555596</v>
      </c>
      <c r="AJ211" s="61">
        <v>45008.651136608802</v>
      </c>
      <c r="AK211" s="61">
        <v>45008.651701423601</v>
      </c>
      <c r="AL211" s="61">
        <v>45033.700954282402</v>
      </c>
      <c r="AM211" s="61">
        <v>45036.424493831</v>
      </c>
      <c r="AN211" s="61">
        <v>45036.447170104198</v>
      </c>
      <c r="AO211" s="61">
        <v>45050.8139137732</v>
      </c>
      <c r="AP211" s="61">
        <v>45117.530555555597</v>
      </c>
      <c r="AQ211" s="61">
        <v>45117.524574768497</v>
      </c>
      <c r="AR211" s="57" t="s">
        <v>1118</v>
      </c>
    </row>
    <row r="212" spans="1:44" s="19" customFormat="1" ht="41.1" hidden="1" customHeight="1" x14ac:dyDescent="0.2">
      <c r="A212" s="52" t="s">
        <v>232</v>
      </c>
      <c r="B212" s="52" t="s">
        <v>296</v>
      </c>
      <c r="C212" s="52" t="s">
        <v>811</v>
      </c>
      <c r="D212" s="53">
        <v>555</v>
      </c>
      <c r="E212" s="52" t="s">
        <v>1119</v>
      </c>
      <c r="F212" s="52" t="s">
        <v>1120</v>
      </c>
      <c r="G212" s="52" t="s">
        <v>1121</v>
      </c>
      <c r="H212" s="52" t="s">
        <v>242</v>
      </c>
      <c r="I212" s="52" t="s">
        <v>251</v>
      </c>
      <c r="J212" s="52" t="s">
        <v>243</v>
      </c>
      <c r="K212" s="52" t="s">
        <v>16</v>
      </c>
      <c r="L212" s="54">
        <v>7278404.4800000004</v>
      </c>
      <c r="M212" s="54">
        <v>7278404.4800000004</v>
      </c>
      <c r="N212" s="55">
        <v>4</v>
      </c>
      <c r="O212" s="54">
        <v>7278404.4800000004</v>
      </c>
      <c r="P212" s="55">
        <v>4</v>
      </c>
      <c r="Q212" s="54">
        <v>7278404.4800000004</v>
      </c>
      <c r="R212" s="55">
        <v>3231136.24</v>
      </c>
      <c r="S212" s="55"/>
      <c r="T212" s="54"/>
      <c r="U212" s="55"/>
      <c r="V212" s="54"/>
      <c r="W212" s="55"/>
      <c r="X212" s="54"/>
      <c r="Y212" s="55">
        <v>4</v>
      </c>
      <c r="Z212" s="54">
        <v>7278404.4800000004</v>
      </c>
      <c r="AA212" s="55">
        <v>7278404.4800000004</v>
      </c>
      <c r="AB212" s="49">
        <v>44742</v>
      </c>
      <c r="AC212" s="49">
        <v>44742.721133217601</v>
      </c>
      <c r="AD212" s="49"/>
      <c r="AE212" s="49">
        <v>44761</v>
      </c>
      <c r="AF212" s="49"/>
      <c r="AG212" s="49">
        <v>44774</v>
      </c>
      <c r="AH212" s="49">
        <v>44775</v>
      </c>
      <c r="AI212" s="49">
        <v>44775.446249537003</v>
      </c>
      <c r="AJ212" s="49"/>
      <c r="AK212" s="49"/>
      <c r="AL212" s="49"/>
      <c r="AM212" s="49">
        <v>44802.481326817098</v>
      </c>
      <c r="AN212" s="49">
        <v>44802.5099220255</v>
      </c>
      <c r="AO212" s="49">
        <v>44806.688987534697</v>
      </c>
      <c r="AP212" s="49">
        <v>44894</v>
      </c>
      <c r="AQ212" s="49">
        <v>45016.6233559838</v>
      </c>
      <c r="AR212" s="52" t="s">
        <v>1122</v>
      </c>
    </row>
    <row r="213" spans="1:44" s="19" customFormat="1" ht="52.35" hidden="1" customHeight="1" x14ac:dyDescent="0.2">
      <c r="A213" s="57" t="s">
        <v>232</v>
      </c>
      <c r="B213" s="57" t="s">
        <v>233</v>
      </c>
      <c r="C213" s="57" t="s">
        <v>811</v>
      </c>
      <c r="D213" s="58">
        <v>557</v>
      </c>
      <c r="E213" s="57" t="s">
        <v>1123</v>
      </c>
      <c r="F213" s="57" t="s">
        <v>1124</v>
      </c>
      <c r="G213" s="57" t="s">
        <v>1125</v>
      </c>
      <c r="H213" s="57" t="s">
        <v>236</v>
      </c>
      <c r="I213" s="57" t="s">
        <v>237</v>
      </c>
      <c r="J213" s="57" t="s">
        <v>243</v>
      </c>
      <c r="K213" s="57" t="s">
        <v>37</v>
      </c>
      <c r="L213" s="59">
        <v>276000</v>
      </c>
      <c r="M213" s="59">
        <v>138000</v>
      </c>
      <c r="N213" s="60">
        <v>1</v>
      </c>
      <c r="O213" s="59">
        <v>138000</v>
      </c>
      <c r="P213" s="60">
        <v>1</v>
      </c>
      <c r="Q213" s="59">
        <v>138000</v>
      </c>
      <c r="R213" s="60">
        <v>124200</v>
      </c>
      <c r="S213" s="60"/>
      <c r="T213" s="59"/>
      <c r="U213" s="60"/>
      <c r="V213" s="59"/>
      <c r="W213" s="60"/>
      <c r="X213" s="59"/>
      <c r="Y213" s="60"/>
      <c r="Z213" s="59"/>
      <c r="AA213" s="60"/>
      <c r="AB213" s="61">
        <v>44775</v>
      </c>
      <c r="AC213" s="61">
        <v>44776.493526388898</v>
      </c>
      <c r="AD213" s="61">
        <v>44776</v>
      </c>
      <c r="AE213" s="61">
        <v>44818</v>
      </c>
      <c r="AF213" s="61">
        <v>44831</v>
      </c>
      <c r="AG213" s="61">
        <v>44837</v>
      </c>
      <c r="AH213" s="61">
        <v>44839</v>
      </c>
      <c r="AI213" s="61">
        <v>44839.417445798601</v>
      </c>
      <c r="AJ213" s="61">
        <v>44861.417081909698</v>
      </c>
      <c r="AK213" s="61">
        <v>44861.418258368103</v>
      </c>
      <c r="AL213" s="61">
        <v>44869.475401932898</v>
      </c>
      <c r="AM213" s="61">
        <v>44873.419596990701</v>
      </c>
      <c r="AN213" s="61">
        <v>44873.421509409702</v>
      </c>
      <c r="AO213" s="61">
        <v>44876.468594062499</v>
      </c>
      <c r="AP213" s="61"/>
      <c r="AQ213" s="61">
        <v>44930</v>
      </c>
      <c r="AR213" s="57" t="s">
        <v>1126</v>
      </c>
    </row>
    <row r="214" spans="1:44" s="19" customFormat="1" ht="41.1" hidden="1" customHeight="1" x14ac:dyDescent="0.2">
      <c r="A214" s="52" t="s">
        <v>232</v>
      </c>
      <c r="B214" s="52" t="s">
        <v>296</v>
      </c>
      <c r="C214" s="52" t="s">
        <v>862</v>
      </c>
      <c r="D214" s="53">
        <v>558</v>
      </c>
      <c r="E214" s="52" t="s">
        <v>1127</v>
      </c>
      <c r="F214" s="52" t="s">
        <v>1128</v>
      </c>
      <c r="G214" s="52" t="s">
        <v>1128</v>
      </c>
      <c r="H214" s="52" t="s">
        <v>242</v>
      </c>
      <c r="I214" s="52" t="s">
        <v>237</v>
      </c>
      <c r="J214" s="52" t="s">
        <v>243</v>
      </c>
      <c r="K214" s="52" t="s">
        <v>16</v>
      </c>
      <c r="L214" s="54">
        <v>5224670</v>
      </c>
      <c r="M214" s="54">
        <v>3483113.33</v>
      </c>
      <c r="N214" s="55">
        <v>2</v>
      </c>
      <c r="O214" s="54">
        <v>3483113.33</v>
      </c>
      <c r="P214" s="55">
        <v>2</v>
      </c>
      <c r="Q214" s="54">
        <v>3483113.33</v>
      </c>
      <c r="R214" s="55">
        <v>3035196.36</v>
      </c>
      <c r="S214" s="55"/>
      <c r="T214" s="54"/>
      <c r="U214" s="55"/>
      <c r="V214" s="54"/>
      <c r="W214" s="55"/>
      <c r="X214" s="54"/>
      <c r="Y214" s="55">
        <v>2</v>
      </c>
      <c r="Z214" s="54">
        <v>3483113.33</v>
      </c>
      <c r="AA214" s="55">
        <v>3945755.27</v>
      </c>
      <c r="AB214" s="49">
        <v>45100</v>
      </c>
      <c r="AC214" s="49">
        <v>45100.647348993101</v>
      </c>
      <c r="AD214" s="49">
        <v>45100</v>
      </c>
      <c r="AE214" s="49">
        <v>45118</v>
      </c>
      <c r="AF214" s="49"/>
      <c r="AG214" s="49">
        <v>45134</v>
      </c>
      <c r="AH214" s="49">
        <v>45135</v>
      </c>
      <c r="AI214" s="49">
        <v>45135.520697372704</v>
      </c>
      <c r="AJ214" s="49">
        <v>45196.4467546296</v>
      </c>
      <c r="AK214" s="49">
        <v>45196.447597604201</v>
      </c>
      <c r="AL214" s="49">
        <v>45224.451967557899</v>
      </c>
      <c r="AM214" s="49">
        <v>45224.485262766197</v>
      </c>
      <c r="AN214" s="49">
        <v>45224.496568287002</v>
      </c>
      <c r="AO214" s="49">
        <v>45236.538167557897</v>
      </c>
      <c r="AP214" s="49">
        <v>45327.5</v>
      </c>
      <c r="AQ214" s="49">
        <v>45308.508270370403</v>
      </c>
      <c r="AR214" s="52" t="s">
        <v>1129</v>
      </c>
    </row>
    <row r="215" spans="1:44" s="19" customFormat="1" ht="62.85" hidden="1" customHeight="1" x14ac:dyDescent="0.2">
      <c r="A215" s="57" t="s">
        <v>232</v>
      </c>
      <c r="B215" s="57" t="s">
        <v>233</v>
      </c>
      <c r="C215" s="57" t="s">
        <v>811</v>
      </c>
      <c r="D215" s="58">
        <v>559</v>
      </c>
      <c r="E215" s="57" t="s">
        <v>1130</v>
      </c>
      <c r="F215" s="57" t="s">
        <v>1131</v>
      </c>
      <c r="G215" s="57" t="s">
        <v>1132</v>
      </c>
      <c r="H215" s="57" t="s">
        <v>236</v>
      </c>
      <c r="I215" s="57" t="s">
        <v>237</v>
      </c>
      <c r="J215" s="57" t="s">
        <v>243</v>
      </c>
      <c r="K215" s="57" t="s">
        <v>26</v>
      </c>
      <c r="L215" s="59">
        <v>1230000</v>
      </c>
      <c r="M215" s="59">
        <v>615000</v>
      </c>
      <c r="N215" s="60">
        <v>1</v>
      </c>
      <c r="O215" s="59">
        <v>615000</v>
      </c>
      <c r="P215" s="60">
        <v>1</v>
      </c>
      <c r="Q215" s="59">
        <v>615000</v>
      </c>
      <c r="R215" s="60">
        <v>538130</v>
      </c>
      <c r="S215" s="60"/>
      <c r="T215" s="59"/>
      <c r="U215" s="60"/>
      <c r="V215" s="59"/>
      <c r="W215" s="60"/>
      <c r="X215" s="59"/>
      <c r="Y215" s="60"/>
      <c r="Z215" s="59"/>
      <c r="AA215" s="60"/>
      <c r="AB215" s="61">
        <v>44844</v>
      </c>
      <c r="AC215" s="61">
        <v>44844.713587500002</v>
      </c>
      <c r="AD215" s="61">
        <v>44845</v>
      </c>
      <c r="AE215" s="61">
        <v>44860</v>
      </c>
      <c r="AF215" s="61">
        <v>44866</v>
      </c>
      <c r="AG215" s="61">
        <v>44872</v>
      </c>
      <c r="AH215" s="61">
        <v>44873</v>
      </c>
      <c r="AI215" s="61">
        <v>44873.466240775502</v>
      </c>
      <c r="AJ215" s="61">
        <v>44883.419609641198</v>
      </c>
      <c r="AK215" s="61">
        <v>44883.419790046297</v>
      </c>
      <c r="AL215" s="61">
        <v>44894.518596412003</v>
      </c>
      <c r="AM215" s="61">
        <v>44897.399761574103</v>
      </c>
      <c r="AN215" s="61">
        <v>44897.407437766196</v>
      </c>
      <c r="AO215" s="61">
        <v>44904.543767245399</v>
      </c>
      <c r="AP215" s="61"/>
      <c r="AQ215" s="61">
        <v>45006</v>
      </c>
      <c r="AR215" s="57" t="s">
        <v>1133</v>
      </c>
    </row>
    <row r="216" spans="1:44" s="19" customFormat="1" ht="41.1" customHeight="1" x14ac:dyDescent="0.2">
      <c r="A216" s="52" t="s">
        <v>232</v>
      </c>
      <c r="B216" s="52" t="s">
        <v>296</v>
      </c>
      <c r="C216" s="52" t="s">
        <v>1134</v>
      </c>
      <c r="D216" s="53">
        <v>560</v>
      </c>
      <c r="E216" s="52" t="s">
        <v>54</v>
      </c>
      <c r="F216" s="52" t="s">
        <v>54</v>
      </c>
      <c r="G216" s="52" t="s">
        <v>1135</v>
      </c>
      <c r="H216" s="52" t="s">
        <v>242</v>
      </c>
      <c r="I216" s="52" t="s">
        <v>251</v>
      </c>
      <c r="J216" s="52" t="s">
        <v>238</v>
      </c>
      <c r="K216" s="52" t="s">
        <v>34</v>
      </c>
      <c r="L216" s="54">
        <v>17428932</v>
      </c>
      <c r="M216" s="54">
        <v>14524110</v>
      </c>
      <c r="N216" s="55">
        <v>1</v>
      </c>
      <c r="O216" s="54">
        <v>2853750</v>
      </c>
      <c r="P216" s="55">
        <v>1</v>
      </c>
      <c r="Q216" s="54">
        <v>2853750</v>
      </c>
      <c r="R216" s="55">
        <v>2132327.7000000002</v>
      </c>
      <c r="S216" s="55"/>
      <c r="T216" s="54"/>
      <c r="U216" s="55"/>
      <c r="V216" s="54"/>
      <c r="W216" s="55"/>
      <c r="X216" s="54"/>
      <c r="Y216" s="55"/>
      <c r="Z216" s="54"/>
      <c r="AA216" s="55"/>
      <c r="AB216" s="49">
        <v>45629</v>
      </c>
      <c r="AC216" s="49">
        <v>45629.613157256899</v>
      </c>
      <c r="AD216" s="49"/>
      <c r="AE216" s="49">
        <v>45665</v>
      </c>
      <c r="AF216" s="49"/>
      <c r="AG216" s="49">
        <v>45687</v>
      </c>
      <c r="AH216" s="49">
        <v>45692</v>
      </c>
      <c r="AI216" s="49">
        <v>45692.471731562502</v>
      </c>
      <c r="AJ216" s="49"/>
      <c r="AK216" s="49"/>
      <c r="AL216" s="49"/>
      <c r="AM216" s="49">
        <v>45749.4854675116</v>
      </c>
      <c r="AN216" s="49">
        <v>45749.4949494213</v>
      </c>
      <c r="AO216" s="49">
        <v>45848.434051307901</v>
      </c>
      <c r="AP216" s="49"/>
      <c r="AQ216" s="49"/>
      <c r="AR216" s="52"/>
    </row>
    <row r="217" spans="1:44" s="19" customFormat="1" ht="41.1" hidden="1" customHeight="1" x14ac:dyDescent="0.2">
      <c r="A217" s="57" t="s">
        <v>232</v>
      </c>
      <c r="B217" s="57" t="s">
        <v>248</v>
      </c>
      <c r="C217" s="57" t="s">
        <v>811</v>
      </c>
      <c r="D217" s="58">
        <v>561</v>
      </c>
      <c r="E217" s="57" t="s">
        <v>1136</v>
      </c>
      <c r="F217" s="57" t="s">
        <v>1136</v>
      </c>
      <c r="G217" s="57" t="s">
        <v>1137</v>
      </c>
      <c r="H217" s="57" t="s">
        <v>242</v>
      </c>
      <c r="I217" s="57" t="s">
        <v>237</v>
      </c>
      <c r="J217" s="57" t="s">
        <v>243</v>
      </c>
      <c r="K217" s="57" t="s">
        <v>35</v>
      </c>
      <c r="L217" s="59">
        <v>31262200</v>
      </c>
      <c r="M217" s="59">
        <v>31262200</v>
      </c>
      <c r="N217" s="60">
        <v>19</v>
      </c>
      <c r="O217" s="59">
        <v>31262200</v>
      </c>
      <c r="P217" s="60">
        <v>19</v>
      </c>
      <c r="Q217" s="59">
        <v>31262200</v>
      </c>
      <c r="R217" s="60">
        <v>25901940</v>
      </c>
      <c r="S217" s="60"/>
      <c r="T217" s="59"/>
      <c r="U217" s="60"/>
      <c r="V217" s="59"/>
      <c r="W217" s="60"/>
      <c r="X217" s="59"/>
      <c r="Y217" s="60">
        <v>19</v>
      </c>
      <c r="Z217" s="59">
        <v>31262200</v>
      </c>
      <c r="AA217" s="60">
        <v>26548466</v>
      </c>
      <c r="AB217" s="61">
        <v>44894</v>
      </c>
      <c r="AC217" s="61">
        <v>44895.523493090303</v>
      </c>
      <c r="AD217" s="61">
        <v>44895</v>
      </c>
      <c r="AE217" s="61">
        <v>44911</v>
      </c>
      <c r="AF217" s="61">
        <v>44937</v>
      </c>
      <c r="AG217" s="61">
        <v>44942</v>
      </c>
      <c r="AH217" s="61">
        <v>44944</v>
      </c>
      <c r="AI217" s="61">
        <v>44944.418824768502</v>
      </c>
      <c r="AJ217" s="61">
        <v>44994.609644131902</v>
      </c>
      <c r="AK217" s="61">
        <v>44994.610253159699</v>
      </c>
      <c r="AL217" s="61">
        <v>45273.666788738403</v>
      </c>
      <c r="AM217" s="61">
        <v>45274.637803703699</v>
      </c>
      <c r="AN217" s="61">
        <v>45274.677361770802</v>
      </c>
      <c r="AO217" s="61">
        <v>45336.442884374999</v>
      </c>
      <c r="AP217" s="61">
        <v>45376.5</v>
      </c>
      <c r="AQ217" s="61">
        <v>45414.703124849497</v>
      </c>
      <c r="AR217" s="57" t="s">
        <v>1138</v>
      </c>
    </row>
    <row r="218" spans="1:44" s="19" customFormat="1" ht="41.1" hidden="1" customHeight="1" x14ac:dyDescent="0.2">
      <c r="A218" s="52" t="s">
        <v>232</v>
      </c>
      <c r="B218" s="52" t="s">
        <v>248</v>
      </c>
      <c r="C218" s="52" t="s">
        <v>811</v>
      </c>
      <c r="D218" s="53">
        <v>562</v>
      </c>
      <c r="E218" s="52" t="s">
        <v>1139</v>
      </c>
      <c r="F218" s="52" t="s">
        <v>1140</v>
      </c>
      <c r="G218" s="52" t="s">
        <v>1141</v>
      </c>
      <c r="H218" s="52" t="s">
        <v>242</v>
      </c>
      <c r="I218" s="52" t="s">
        <v>251</v>
      </c>
      <c r="J218" s="52" t="s">
        <v>243</v>
      </c>
      <c r="K218" s="52" t="s">
        <v>35</v>
      </c>
      <c r="L218" s="54">
        <v>80096400</v>
      </c>
      <c r="M218" s="54">
        <v>80096400</v>
      </c>
      <c r="N218" s="55">
        <v>5</v>
      </c>
      <c r="O218" s="54">
        <v>80096400</v>
      </c>
      <c r="P218" s="55">
        <v>5</v>
      </c>
      <c r="Q218" s="54">
        <v>80096400</v>
      </c>
      <c r="R218" s="55">
        <v>22156416</v>
      </c>
      <c r="S218" s="55"/>
      <c r="T218" s="54"/>
      <c r="U218" s="55"/>
      <c r="V218" s="54"/>
      <c r="W218" s="55"/>
      <c r="X218" s="54"/>
      <c r="Y218" s="55">
        <v>5</v>
      </c>
      <c r="Z218" s="54">
        <v>80096400</v>
      </c>
      <c r="AA218" s="55">
        <v>23772654.800000001</v>
      </c>
      <c r="AB218" s="49">
        <v>44826</v>
      </c>
      <c r="AC218" s="49">
        <v>44827.417814317101</v>
      </c>
      <c r="AD218" s="49">
        <v>44881</v>
      </c>
      <c r="AE218" s="49">
        <v>44844</v>
      </c>
      <c r="AF218" s="49">
        <v>44855</v>
      </c>
      <c r="AG218" s="49">
        <v>44881</v>
      </c>
      <c r="AH218" s="49">
        <v>44867</v>
      </c>
      <c r="AI218" s="49">
        <v>44867.418881562502</v>
      </c>
      <c r="AJ218" s="49">
        <v>44936.626118634304</v>
      </c>
      <c r="AK218" s="49">
        <v>44936.628377280103</v>
      </c>
      <c r="AL218" s="49">
        <v>45001.529632754602</v>
      </c>
      <c r="AM218" s="49">
        <v>45001.607889502302</v>
      </c>
      <c r="AN218" s="49">
        <v>45001.621365891202</v>
      </c>
      <c r="AO218" s="49">
        <v>45021.6312932523</v>
      </c>
      <c r="AP218" s="49">
        <v>45089.738888888904</v>
      </c>
      <c r="AQ218" s="49">
        <v>45090.440738657402</v>
      </c>
      <c r="AR218" s="52" t="s">
        <v>1142</v>
      </c>
    </row>
    <row r="219" spans="1:44" s="19" customFormat="1" ht="41.1" hidden="1" customHeight="1" x14ac:dyDescent="0.2">
      <c r="A219" s="57" t="s">
        <v>232</v>
      </c>
      <c r="B219" s="57" t="s">
        <v>248</v>
      </c>
      <c r="C219" s="57" t="s">
        <v>811</v>
      </c>
      <c r="D219" s="58">
        <v>563</v>
      </c>
      <c r="E219" s="57" t="s">
        <v>1143</v>
      </c>
      <c r="F219" s="57" t="s">
        <v>1144</v>
      </c>
      <c r="G219" s="57" t="s">
        <v>1144</v>
      </c>
      <c r="H219" s="57" t="s">
        <v>242</v>
      </c>
      <c r="I219" s="57" t="s">
        <v>251</v>
      </c>
      <c r="J219" s="57" t="s">
        <v>243</v>
      </c>
      <c r="K219" s="57" t="s">
        <v>35</v>
      </c>
      <c r="L219" s="59">
        <v>14828800</v>
      </c>
      <c r="M219" s="59">
        <v>14828800</v>
      </c>
      <c r="N219" s="60">
        <v>29</v>
      </c>
      <c r="O219" s="59">
        <v>14828800</v>
      </c>
      <c r="P219" s="60">
        <v>27</v>
      </c>
      <c r="Q219" s="59">
        <v>14666300</v>
      </c>
      <c r="R219" s="60">
        <v>8650429.8800000008</v>
      </c>
      <c r="S219" s="60">
        <v>2</v>
      </c>
      <c r="T219" s="59">
        <v>162500</v>
      </c>
      <c r="U219" s="60"/>
      <c r="V219" s="59"/>
      <c r="W219" s="60"/>
      <c r="X219" s="59"/>
      <c r="Y219" s="60">
        <v>27</v>
      </c>
      <c r="Z219" s="59">
        <v>14666300</v>
      </c>
      <c r="AA219" s="60">
        <v>8948537.6400000006</v>
      </c>
      <c r="AB219" s="61">
        <v>44922</v>
      </c>
      <c r="AC219" s="61">
        <v>44923.461658796303</v>
      </c>
      <c r="AD219" s="61"/>
      <c r="AE219" s="61">
        <v>44951</v>
      </c>
      <c r="AF219" s="61">
        <v>44973</v>
      </c>
      <c r="AG219" s="61">
        <v>44979</v>
      </c>
      <c r="AH219" s="61">
        <v>44981</v>
      </c>
      <c r="AI219" s="61">
        <v>44981.418863425897</v>
      </c>
      <c r="AJ219" s="61">
        <v>45063.4158839468</v>
      </c>
      <c r="AK219" s="61">
        <v>45063.418564351901</v>
      </c>
      <c r="AL219" s="61">
        <v>45308.420465509298</v>
      </c>
      <c r="AM219" s="61">
        <v>45309.429757754602</v>
      </c>
      <c r="AN219" s="61">
        <v>45309.474811689797</v>
      </c>
      <c r="AO219" s="61">
        <v>45350.633343865702</v>
      </c>
      <c r="AP219" s="61">
        <v>45392.5</v>
      </c>
      <c r="AQ219" s="61">
        <v>45406.532273645797</v>
      </c>
      <c r="AR219" s="57" t="s">
        <v>1145</v>
      </c>
    </row>
    <row r="220" spans="1:44" s="19" customFormat="1" ht="41.1" hidden="1" customHeight="1" x14ac:dyDescent="0.2">
      <c r="A220" s="52" t="s">
        <v>232</v>
      </c>
      <c r="B220" s="52" t="s">
        <v>248</v>
      </c>
      <c r="C220" s="52" t="s">
        <v>862</v>
      </c>
      <c r="D220" s="53">
        <v>564</v>
      </c>
      <c r="E220" s="52" t="s">
        <v>1146</v>
      </c>
      <c r="F220" s="52" t="s">
        <v>1147</v>
      </c>
      <c r="G220" s="52" t="s">
        <v>1148</v>
      </c>
      <c r="H220" s="52" t="s">
        <v>242</v>
      </c>
      <c r="I220" s="52" t="s">
        <v>251</v>
      </c>
      <c r="J220" s="52" t="s">
        <v>243</v>
      </c>
      <c r="K220" s="52" t="s">
        <v>35</v>
      </c>
      <c r="L220" s="54">
        <v>28678150</v>
      </c>
      <c r="M220" s="54">
        <v>28678150</v>
      </c>
      <c r="N220" s="55">
        <v>23</v>
      </c>
      <c r="O220" s="54">
        <v>28678150</v>
      </c>
      <c r="P220" s="55">
        <v>22</v>
      </c>
      <c r="Q220" s="54">
        <v>27328150</v>
      </c>
      <c r="R220" s="55">
        <v>17561850.899999999</v>
      </c>
      <c r="S220" s="55">
        <v>1</v>
      </c>
      <c r="T220" s="54">
        <v>1350000</v>
      </c>
      <c r="U220" s="55"/>
      <c r="V220" s="54"/>
      <c r="W220" s="55"/>
      <c r="X220" s="54"/>
      <c r="Y220" s="55">
        <v>22</v>
      </c>
      <c r="Z220" s="54">
        <v>27328150</v>
      </c>
      <c r="AA220" s="55">
        <v>17272701.300000001</v>
      </c>
      <c r="AB220" s="49">
        <v>45105</v>
      </c>
      <c r="AC220" s="49">
        <v>45105.606528553202</v>
      </c>
      <c r="AD220" s="49"/>
      <c r="AE220" s="49">
        <v>45129</v>
      </c>
      <c r="AF220" s="49">
        <v>45163</v>
      </c>
      <c r="AG220" s="49">
        <v>45170</v>
      </c>
      <c r="AH220" s="49">
        <v>45173</v>
      </c>
      <c r="AI220" s="49">
        <v>45173.417664351902</v>
      </c>
      <c r="AJ220" s="49">
        <v>45212.4289589931</v>
      </c>
      <c r="AK220" s="49">
        <v>45212.430372025497</v>
      </c>
      <c r="AL220" s="49">
        <v>45467.519298032399</v>
      </c>
      <c r="AM220" s="49">
        <v>45469.429859525502</v>
      </c>
      <c r="AN220" s="49">
        <v>45469.463908298603</v>
      </c>
      <c r="AO220" s="49">
        <v>45517.692436805599</v>
      </c>
      <c r="AP220" s="49">
        <v>45561.5</v>
      </c>
      <c r="AQ220" s="49">
        <v>45589.6535526968</v>
      </c>
      <c r="AR220" s="52" t="s">
        <v>1149</v>
      </c>
    </row>
    <row r="221" spans="1:44" s="19" customFormat="1" ht="41.1" hidden="1" customHeight="1" x14ac:dyDescent="0.2">
      <c r="A221" s="57" t="s">
        <v>232</v>
      </c>
      <c r="B221" s="57" t="s">
        <v>248</v>
      </c>
      <c r="C221" s="57" t="s">
        <v>862</v>
      </c>
      <c r="D221" s="58">
        <v>566</v>
      </c>
      <c r="E221" s="57" t="s">
        <v>1150</v>
      </c>
      <c r="F221" s="57" t="s">
        <v>1151</v>
      </c>
      <c r="G221" s="57" t="s">
        <v>1152</v>
      </c>
      <c r="H221" s="57" t="s">
        <v>242</v>
      </c>
      <c r="I221" s="57" t="s">
        <v>237</v>
      </c>
      <c r="J221" s="57" t="s">
        <v>243</v>
      </c>
      <c r="K221" s="57" t="s">
        <v>35</v>
      </c>
      <c r="L221" s="59">
        <v>58841920</v>
      </c>
      <c r="M221" s="59">
        <v>58841920</v>
      </c>
      <c r="N221" s="60">
        <v>13</v>
      </c>
      <c r="O221" s="59">
        <v>58841920</v>
      </c>
      <c r="P221" s="60">
        <v>13</v>
      </c>
      <c r="Q221" s="59">
        <v>58841920</v>
      </c>
      <c r="R221" s="60">
        <v>53958252.799999997</v>
      </c>
      <c r="S221" s="60"/>
      <c r="T221" s="59"/>
      <c r="U221" s="60"/>
      <c r="V221" s="59"/>
      <c r="W221" s="60"/>
      <c r="X221" s="59"/>
      <c r="Y221" s="60">
        <v>13</v>
      </c>
      <c r="Z221" s="59">
        <v>58841920</v>
      </c>
      <c r="AA221" s="60">
        <v>277688636</v>
      </c>
      <c r="AB221" s="61">
        <v>45098</v>
      </c>
      <c r="AC221" s="61">
        <v>45099.486681863396</v>
      </c>
      <c r="AD221" s="61">
        <v>45099</v>
      </c>
      <c r="AE221" s="61">
        <v>45120</v>
      </c>
      <c r="AF221" s="61"/>
      <c r="AG221" s="61">
        <v>45142</v>
      </c>
      <c r="AH221" s="61">
        <v>45147</v>
      </c>
      <c r="AI221" s="61">
        <v>45147.420447881901</v>
      </c>
      <c r="AJ221" s="61">
        <v>45190.437170717603</v>
      </c>
      <c r="AK221" s="61">
        <v>45190.440310532402</v>
      </c>
      <c r="AL221" s="61">
        <v>45405.419768321801</v>
      </c>
      <c r="AM221" s="61">
        <v>45405.423114351899</v>
      </c>
      <c r="AN221" s="61">
        <v>45405.433139270797</v>
      </c>
      <c r="AO221" s="61">
        <v>45463.725384722202</v>
      </c>
      <c r="AP221" s="61">
        <v>45512.587500000001</v>
      </c>
      <c r="AQ221" s="61">
        <v>45545.6766462616</v>
      </c>
      <c r="AR221" s="57" t="s">
        <v>1153</v>
      </c>
    </row>
    <row r="222" spans="1:44" s="19" customFormat="1" ht="52.35" hidden="1" customHeight="1" x14ac:dyDescent="0.2">
      <c r="A222" s="52" t="s">
        <v>232</v>
      </c>
      <c r="B222" s="52" t="s">
        <v>248</v>
      </c>
      <c r="C222" s="52" t="s">
        <v>811</v>
      </c>
      <c r="D222" s="53">
        <v>568</v>
      </c>
      <c r="E222" s="52" t="s">
        <v>1154</v>
      </c>
      <c r="F222" s="52" t="s">
        <v>1155</v>
      </c>
      <c r="G222" s="52" t="s">
        <v>1156</v>
      </c>
      <c r="H222" s="52" t="s">
        <v>242</v>
      </c>
      <c r="I222" s="52" t="s">
        <v>237</v>
      </c>
      <c r="J222" s="52" t="s">
        <v>243</v>
      </c>
      <c r="K222" s="52" t="s">
        <v>22</v>
      </c>
      <c r="L222" s="54">
        <v>22244315.120000001</v>
      </c>
      <c r="M222" s="54">
        <v>22244315.120000001</v>
      </c>
      <c r="N222" s="55">
        <v>3</v>
      </c>
      <c r="O222" s="54">
        <v>22244315.120000001</v>
      </c>
      <c r="P222" s="55">
        <v>3</v>
      </c>
      <c r="Q222" s="54">
        <v>22244315.120000001</v>
      </c>
      <c r="R222" s="55">
        <v>19089141</v>
      </c>
      <c r="S222" s="55"/>
      <c r="T222" s="54"/>
      <c r="U222" s="55"/>
      <c r="V222" s="54"/>
      <c r="W222" s="55"/>
      <c r="X222" s="54"/>
      <c r="Y222" s="55">
        <v>3</v>
      </c>
      <c r="Z222" s="54">
        <v>22244315.120000001</v>
      </c>
      <c r="AA222" s="55">
        <v>19677213.359999999</v>
      </c>
      <c r="AB222" s="49">
        <v>44917</v>
      </c>
      <c r="AC222" s="49">
        <v>44924.410906284698</v>
      </c>
      <c r="AD222" s="49">
        <v>44925</v>
      </c>
      <c r="AE222" s="49">
        <v>44949</v>
      </c>
      <c r="AF222" s="49">
        <v>44957</v>
      </c>
      <c r="AG222" s="49">
        <v>44963</v>
      </c>
      <c r="AH222" s="49">
        <v>44965</v>
      </c>
      <c r="AI222" s="49">
        <v>44965.4178225695</v>
      </c>
      <c r="AJ222" s="49">
        <v>45014.387166006898</v>
      </c>
      <c r="AK222" s="49">
        <v>45014.389719525498</v>
      </c>
      <c r="AL222" s="49">
        <v>45168.505104780103</v>
      </c>
      <c r="AM222" s="49">
        <v>45175.591409108798</v>
      </c>
      <c r="AN222" s="49">
        <v>45175.603255868104</v>
      </c>
      <c r="AO222" s="49">
        <v>45194.491010532402</v>
      </c>
      <c r="AP222" s="49">
        <v>45273.515277777798</v>
      </c>
      <c r="AQ222" s="49">
        <v>45275.431112812497</v>
      </c>
      <c r="AR222" s="52" t="s">
        <v>1157</v>
      </c>
    </row>
    <row r="223" spans="1:44" s="19" customFormat="1" ht="84.6" hidden="1" customHeight="1" x14ac:dyDescent="0.2">
      <c r="A223" s="57" t="s">
        <v>232</v>
      </c>
      <c r="B223" s="57" t="s">
        <v>248</v>
      </c>
      <c r="C223" s="57" t="s">
        <v>811</v>
      </c>
      <c r="D223" s="58">
        <v>569</v>
      </c>
      <c r="E223" s="57" t="s">
        <v>1158</v>
      </c>
      <c r="F223" s="57" t="s">
        <v>1159</v>
      </c>
      <c r="G223" s="57" t="s">
        <v>1160</v>
      </c>
      <c r="H223" s="57" t="s">
        <v>242</v>
      </c>
      <c r="I223" s="57" t="s">
        <v>291</v>
      </c>
      <c r="J223" s="57" t="s">
        <v>243</v>
      </c>
      <c r="K223" s="57" t="s">
        <v>109</v>
      </c>
      <c r="L223" s="59">
        <v>15843868</v>
      </c>
      <c r="M223" s="59">
        <v>15843868</v>
      </c>
      <c r="N223" s="60">
        <v>1</v>
      </c>
      <c r="O223" s="59">
        <v>15843868</v>
      </c>
      <c r="P223" s="60">
        <v>1</v>
      </c>
      <c r="Q223" s="59">
        <v>15843868</v>
      </c>
      <c r="R223" s="60">
        <v>15843868</v>
      </c>
      <c r="S223" s="60"/>
      <c r="T223" s="59"/>
      <c r="U223" s="60"/>
      <c r="V223" s="59"/>
      <c r="W223" s="60"/>
      <c r="X223" s="59"/>
      <c r="Y223" s="60">
        <v>1</v>
      </c>
      <c r="Z223" s="59">
        <v>15843868</v>
      </c>
      <c r="AA223" s="60">
        <v>15843868</v>
      </c>
      <c r="AB223" s="61">
        <v>44742</v>
      </c>
      <c r="AC223" s="61">
        <v>44743.438749305598</v>
      </c>
      <c r="AD223" s="61">
        <v>44744</v>
      </c>
      <c r="AE223" s="61">
        <v>44763</v>
      </c>
      <c r="AF223" s="61">
        <v>44763</v>
      </c>
      <c r="AG223" s="61">
        <v>44769</v>
      </c>
      <c r="AH223" s="61">
        <v>44770</v>
      </c>
      <c r="AI223" s="61">
        <v>44770.422260798601</v>
      </c>
      <c r="AJ223" s="61"/>
      <c r="AK223" s="61"/>
      <c r="AL223" s="61"/>
      <c r="AM223" s="61">
        <v>44770.438682951397</v>
      </c>
      <c r="AN223" s="61">
        <v>44770.451339236097</v>
      </c>
      <c r="AO223" s="61">
        <v>44824.453114849501</v>
      </c>
      <c r="AP223" s="61">
        <v>44834</v>
      </c>
      <c r="AQ223" s="61">
        <v>44834.4319567477</v>
      </c>
      <c r="AR223" s="57" t="s">
        <v>1161</v>
      </c>
    </row>
    <row r="224" spans="1:44" s="19" customFormat="1" ht="41.1" hidden="1" customHeight="1" x14ac:dyDescent="0.2">
      <c r="A224" s="52" t="s">
        <v>232</v>
      </c>
      <c r="B224" s="52" t="s">
        <v>296</v>
      </c>
      <c r="C224" s="52" t="s">
        <v>811</v>
      </c>
      <c r="D224" s="53">
        <v>570</v>
      </c>
      <c r="E224" s="52" t="s">
        <v>1162</v>
      </c>
      <c r="F224" s="52" t="s">
        <v>1163</v>
      </c>
      <c r="G224" s="52" t="s">
        <v>1164</v>
      </c>
      <c r="H224" s="52" t="s">
        <v>242</v>
      </c>
      <c r="I224" s="52" t="s">
        <v>237</v>
      </c>
      <c r="J224" s="52" t="s">
        <v>243</v>
      </c>
      <c r="K224" s="52" t="s">
        <v>22</v>
      </c>
      <c r="L224" s="54">
        <v>33016941</v>
      </c>
      <c r="M224" s="54">
        <v>33016941</v>
      </c>
      <c r="N224" s="55">
        <v>98</v>
      </c>
      <c r="O224" s="54">
        <v>33016941</v>
      </c>
      <c r="P224" s="55">
        <v>97</v>
      </c>
      <c r="Q224" s="54">
        <v>32973057</v>
      </c>
      <c r="R224" s="55">
        <v>15983807.960000001</v>
      </c>
      <c r="S224" s="55">
        <v>1</v>
      </c>
      <c r="T224" s="54">
        <v>43884</v>
      </c>
      <c r="U224" s="55"/>
      <c r="V224" s="54"/>
      <c r="W224" s="55"/>
      <c r="X224" s="54"/>
      <c r="Y224" s="55">
        <v>97</v>
      </c>
      <c r="Z224" s="54">
        <v>32973057</v>
      </c>
      <c r="AA224" s="55">
        <v>18881084.829999998</v>
      </c>
      <c r="AB224" s="49">
        <v>44860</v>
      </c>
      <c r="AC224" s="49">
        <v>44862.416940509298</v>
      </c>
      <c r="AD224" s="49">
        <v>44862</v>
      </c>
      <c r="AE224" s="49">
        <v>44881</v>
      </c>
      <c r="AF224" s="49">
        <v>44893</v>
      </c>
      <c r="AG224" s="49">
        <v>44900</v>
      </c>
      <c r="AH224" s="49">
        <v>44902</v>
      </c>
      <c r="AI224" s="49">
        <v>44902.417388275499</v>
      </c>
      <c r="AJ224" s="49"/>
      <c r="AK224" s="49"/>
      <c r="AL224" s="49"/>
      <c r="AM224" s="49">
        <v>44945.419274305597</v>
      </c>
      <c r="AN224" s="49">
        <v>44945.545982060197</v>
      </c>
      <c r="AO224" s="49">
        <v>45020.527387071801</v>
      </c>
      <c r="AP224" s="49">
        <v>45084.440277777801</v>
      </c>
      <c r="AQ224" s="49">
        <v>45096.627863275498</v>
      </c>
      <c r="AR224" s="52" t="s">
        <v>1165</v>
      </c>
    </row>
    <row r="225" spans="1:44" s="19" customFormat="1" ht="41.1" hidden="1" customHeight="1" x14ac:dyDescent="0.2">
      <c r="A225" s="57" t="s">
        <v>232</v>
      </c>
      <c r="B225" s="57" t="s">
        <v>248</v>
      </c>
      <c r="C225" s="57" t="s">
        <v>811</v>
      </c>
      <c r="D225" s="58">
        <v>572</v>
      </c>
      <c r="E225" s="57" t="s">
        <v>1166</v>
      </c>
      <c r="F225" s="57" t="s">
        <v>1167</v>
      </c>
      <c r="G225" s="57" t="s">
        <v>1168</v>
      </c>
      <c r="H225" s="57" t="s">
        <v>242</v>
      </c>
      <c r="I225" s="57" t="s">
        <v>237</v>
      </c>
      <c r="J225" s="57" t="s">
        <v>243</v>
      </c>
      <c r="K225" s="57" t="s">
        <v>17</v>
      </c>
      <c r="L225" s="59">
        <v>29640000</v>
      </c>
      <c r="M225" s="59">
        <v>29640000</v>
      </c>
      <c r="N225" s="60">
        <v>2</v>
      </c>
      <c r="O225" s="59">
        <v>29640000</v>
      </c>
      <c r="P225" s="60">
        <v>2</v>
      </c>
      <c r="Q225" s="59">
        <v>29640000</v>
      </c>
      <c r="R225" s="60">
        <v>28622000</v>
      </c>
      <c r="S225" s="60"/>
      <c r="T225" s="59"/>
      <c r="U225" s="60"/>
      <c r="V225" s="59"/>
      <c r="W225" s="60"/>
      <c r="X225" s="59"/>
      <c r="Y225" s="60">
        <v>2</v>
      </c>
      <c r="Z225" s="59">
        <v>29640000</v>
      </c>
      <c r="AA225" s="60">
        <v>32354460</v>
      </c>
      <c r="AB225" s="61">
        <v>44879</v>
      </c>
      <c r="AC225" s="61">
        <v>44879.699734409704</v>
      </c>
      <c r="AD225" s="61">
        <v>44880</v>
      </c>
      <c r="AE225" s="61">
        <v>44902</v>
      </c>
      <c r="AF225" s="61">
        <v>44909</v>
      </c>
      <c r="AG225" s="61">
        <v>44916</v>
      </c>
      <c r="AH225" s="61">
        <v>44917</v>
      </c>
      <c r="AI225" s="61">
        <v>44917.4186779745</v>
      </c>
      <c r="AJ225" s="61">
        <v>44956.628873344896</v>
      </c>
      <c r="AK225" s="61">
        <v>44956.6337951389</v>
      </c>
      <c r="AL225" s="61">
        <v>44995.397031250002</v>
      </c>
      <c r="AM225" s="61">
        <v>44995.438688888898</v>
      </c>
      <c r="AN225" s="61">
        <v>44995.445144363403</v>
      </c>
      <c r="AO225" s="61">
        <v>45005.618600925904</v>
      </c>
      <c r="AP225" s="61">
        <v>45062.398611111101</v>
      </c>
      <c r="AQ225" s="61">
        <v>45077.4267624653</v>
      </c>
      <c r="AR225" s="57" t="s">
        <v>1169</v>
      </c>
    </row>
    <row r="226" spans="1:44" s="19" customFormat="1" ht="41.1" hidden="1" customHeight="1" x14ac:dyDescent="0.2">
      <c r="A226" s="52" t="s">
        <v>232</v>
      </c>
      <c r="B226" s="52" t="s">
        <v>248</v>
      </c>
      <c r="C226" s="52" t="s">
        <v>811</v>
      </c>
      <c r="D226" s="53">
        <v>573</v>
      </c>
      <c r="E226" s="52" t="s">
        <v>1170</v>
      </c>
      <c r="F226" s="52" t="s">
        <v>1171</v>
      </c>
      <c r="G226" s="52" t="s">
        <v>1172</v>
      </c>
      <c r="H226" s="52" t="s">
        <v>242</v>
      </c>
      <c r="I226" s="52" t="s">
        <v>237</v>
      </c>
      <c r="J226" s="52" t="s">
        <v>243</v>
      </c>
      <c r="K226" s="52" t="s">
        <v>17</v>
      </c>
      <c r="L226" s="54">
        <v>33044427</v>
      </c>
      <c r="M226" s="54">
        <v>33044427</v>
      </c>
      <c r="N226" s="55">
        <v>24</v>
      </c>
      <c r="O226" s="54">
        <v>33044427</v>
      </c>
      <c r="P226" s="55">
        <v>24</v>
      </c>
      <c r="Q226" s="54">
        <v>33044427</v>
      </c>
      <c r="R226" s="55">
        <v>20039184</v>
      </c>
      <c r="S226" s="55"/>
      <c r="T226" s="54"/>
      <c r="U226" s="55"/>
      <c r="V226" s="54"/>
      <c r="W226" s="55"/>
      <c r="X226" s="54"/>
      <c r="Y226" s="55">
        <v>24</v>
      </c>
      <c r="Z226" s="54">
        <v>33044427</v>
      </c>
      <c r="AA226" s="55">
        <v>22055823.559999999</v>
      </c>
      <c r="AB226" s="49">
        <v>44923</v>
      </c>
      <c r="AC226" s="49">
        <v>44924.468104050902</v>
      </c>
      <c r="AD226" s="49">
        <v>44924</v>
      </c>
      <c r="AE226" s="49">
        <v>44965</v>
      </c>
      <c r="AF226" s="49">
        <v>44970</v>
      </c>
      <c r="AG226" s="49">
        <v>44977</v>
      </c>
      <c r="AH226" s="49">
        <v>44979</v>
      </c>
      <c r="AI226" s="49">
        <v>44979.420886145803</v>
      </c>
      <c r="AJ226" s="49">
        <v>45013.650870254598</v>
      </c>
      <c r="AK226" s="49">
        <v>45013.651410960701</v>
      </c>
      <c r="AL226" s="49">
        <v>45265.413217245397</v>
      </c>
      <c r="AM226" s="49">
        <v>45265.419932291697</v>
      </c>
      <c r="AN226" s="49">
        <v>45265.465013344903</v>
      </c>
      <c r="AO226" s="49">
        <v>45322.428122453697</v>
      </c>
      <c r="AP226" s="49">
        <v>45362.5</v>
      </c>
      <c r="AQ226" s="49">
        <v>45391.711436805599</v>
      </c>
      <c r="AR226" s="52" t="s">
        <v>1173</v>
      </c>
    </row>
    <row r="227" spans="1:44" s="19" customFormat="1" ht="41.1" hidden="1" customHeight="1" x14ac:dyDescent="0.2">
      <c r="A227" s="57" t="s">
        <v>232</v>
      </c>
      <c r="B227" s="57" t="s">
        <v>150</v>
      </c>
      <c r="C227" s="57" t="s">
        <v>811</v>
      </c>
      <c r="D227" s="58">
        <v>574</v>
      </c>
      <c r="E227" s="57" t="s">
        <v>1174</v>
      </c>
      <c r="F227" s="57" t="s">
        <v>1175</v>
      </c>
      <c r="G227" s="57" t="s">
        <v>1175</v>
      </c>
      <c r="H227" s="57" t="s">
        <v>242</v>
      </c>
      <c r="I227" s="57" t="s">
        <v>251</v>
      </c>
      <c r="J227" s="57" t="s">
        <v>243</v>
      </c>
      <c r="K227" s="57" t="s">
        <v>23</v>
      </c>
      <c r="L227" s="59">
        <v>12060000</v>
      </c>
      <c r="M227" s="59">
        <v>12060000</v>
      </c>
      <c r="N227" s="60">
        <v>5</v>
      </c>
      <c r="O227" s="59">
        <v>12060000</v>
      </c>
      <c r="P227" s="60">
        <v>5</v>
      </c>
      <c r="Q227" s="59">
        <v>12060000</v>
      </c>
      <c r="R227" s="60">
        <v>11331150</v>
      </c>
      <c r="S227" s="60"/>
      <c r="T227" s="59"/>
      <c r="U227" s="60"/>
      <c r="V227" s="59"/>
      <c r="W227" s="60"/>
      <c r="X227" s="59"/>
      <c r="Y227" s="60">
        <v>5</v>
      </c>
      <c r="Z227" s="59">
        <v>12060000</v>
      </c>
      <c r="AA227" s="60">
        <v>11481150</v>
      </c>
      <c r="AB227" s="61">
        <v>44651</v>
      </c>
      <c r="AC227" s="61">
        <v>44651.663851006902</v>
      </c>
      <c r="AD227" s="61"/>
      <c r="AE227" s="61">
        <v>44659</v>
      </c>
      <c r="AF227" s="61">
        <v>44664</v>
      </c>
      <c r="AG227" s="61">
        <v>44672</v>
      </c>
      <c r="AH227" s="61">
        <v>44673</v>
      </c>
      <c r="AI227" s="61">
        <v>44673.4182709491</v>
      </c>
      <c r="AJ227" s="61"/>
      <c r="AK227" s="61"/>
      <c r="AL227" s="61"/>
      <c r="AM227" s="61">
        <v>44677.482526620399</v>
      </c>
      <c r="AN227" s="61">
        <v>44677.490481713001</v>
      </c>
      <c r="AO227" s="61">
        <v>44687.4940657755</v>
      </c>
      <c r="AP227" s="61">
        <v>44718.588194444397</v>
      </c>
      <c r="AQ227" s="61">
        <v>44727.428167361097</v>
      </c>
      <c r="AR227" s="57" t="s">
        <v>1176</v>
      </c>
    </row>
    <row r="228" spans="1:44" s="19" customFormat="1" ht="52.35" hidden="1" customHeight="1" x14ac:dyDescent="0.2">
      <c r="A228" s="52" t="s">
        <v>232</v>
      </c>
      <c r="B228" s="52" t="s">
        <v>150</v>
      </c>
      <c r="C228" s="52" t="s">
        <v>811</v>
      </c>
      <c r="D228" s="53">
        <v>576</v>
      </c>
      <c r="E228" s="52" t="s">
        <v>1177</v>
      </c>
      <c r="F228" s="52" t="s">
        <v>1178</v>
      </c>
      <c r="G228" s="52" t="s">
        <v>1179</v>
      </c>
      <c r="H228" s="52" t="s">
        <v>242</v>
      </c>
      <c r="I228" s="52" t="s">
        <v>251</v>
      </c>
      <c r="J228" s="52" t="s">
        <v>243</v>
      </c>
      <c r="K228" s="52" t="s">
        <v>23</v>
      </c>
      <c r="L228" s="54">
        <v>54822282.32</v>
      </c>
      <c r="M228" s="54">
        <v>54822282.32</v>
      </c>
      <c r="N228" s="55">
        <v>4</v>
      </c>
      <c r="O228" s="54">
        <v>54822282.32</v>
      </c>
      <c r="P228" s="55">
        <v>4</v>
      </c>
      <c r="Q228" s="54">
        <v>54822282.32</v>
      </c>
      <c r="R228" s="55">
        <v>41229975.049999997</v>
      </c>
      <c r="S228" s="55"/>
      <c r="T228" s="54"/>
      <c r="U228" s="55"/>
      <c r="V228" s="54"/>
      <c r="W228" s="55"/>
      <c r="X228" s="54"/>
      <c r="Y228" s="55">
        <v>4</v>
      </c>
      <c r="Z228" s="54">
        <v>54822282.32</v>
      </c>
      <c r="AA228" s="55">
        <v>106955173.69</v>
      </c>
      <c r="AB228" s="49">
        <v>44909</v>
      </c>
      <c r="AC228" s="49">
        <v>44909.7178039352</v>
      </c>
      <c r="AD228" s="49"/>
      <c r="AE228" s="49">
        <v>44925</v>
      </c>
      <c r="AF228" s="49">
        <v>44931</v>
      </c>
      <c r="AG228" s="49">
        <v>44939</v>
      </c>
      <c r="AH228" s="49">
        <v>44943</v>
      </c>
      <c r="AI228" s="49">
        <v>44943.430984988401</v>
      </c>
      <c r="AJ228" s="49"/>
      <c r="AK228" s="49"/>
      <c r="AL228" s="49"/>
      <c r="AM228" s="49">
        <v>44944.462668784698</v>
      </c>
      <c r="AN228" s="49">
        <v>44944.518159872699</v>
      </c>
      <c r="AO228" s="49">
        <v>44960.693469907397</v>
      </c>
      <c r="AP228" s="49">
        <v>45005.409722222197</v>
      </c>
      <c r="AQ228" s="49">
        <v>44973.4838515394</v>
      </c>
      <c r="AR228" s="52" t="s">
        <v>1180</v>
      </c>
    </row>
    <row r="229" spans="1:44" s="19" customFormat="1" ht="41.1" hidden="1" customHeight="1" x14ac:dyDescent="0.2">
      <c r="A229" s="57" t="s">
        <v>232</v>
      </c>
      <c r="B229" s="57" t="s">
        <v>150</v>
      </c>
      <c r="C229" s="57" t="s">
        <v>811</v>
      </c>
      <c r="D229" s="58">
        <v>577</v>
      </c>
      <c r="E229" s="57" t="s">
        <v>1181</v>
      </c>
      <c r="F229" s="57" t="s">
        <v>1182</v>
      </c>
      <c r="G229" s="57" t="s">
        <v>1183</v>
      </c>
      <c r="H229" s="57" t="s">
        <v>242</v>
      </c>
      <c r="I229" s="57" t="s">
        <v>251</v>
      </c>
      <c r="J229" s="57" t="s">
        <v>238</v>
      </c>
      <c r="K229" s="57" t="s">
        <v>18</v>
      </c>
      <c r="L229" s="59">
        <v>2692066651.6100001</v>
      </c>
      <c r="M229" s="59">
        <v>2692066651.6100001</v>
      </c>
      <c r="N229" s="60">
        <v>940</v>
      </c>
      <c r="O229" s="59">
        <v>2692066651.6100001</v>
      </c>
      <c r="P229" s="60">
        <v>797</v>
      </c>
      <c r="Q229" s="59">
        <v>2598846748.3800101</v>
      </c>
      <c r="R229" s="60">
        <v>2487837843.4699998</v>
      </c>
      <c r="S229" s="60">
        <v>143</v>
      </c>
      <c r="T229" s="59">
        <v>93219903.230000004</v>
      </c>
      <c r="U229" s="60"/>
      <c r="V229" s="59"/>
      <c r="W229" s="60"/>
      <c r="X229" s="59"/>
      <c r="Y229" s="60">
        <v>787</v>
      </c>
      <c r="Z229" s="59">
        <v>2589653450.8000002</v>
      </c>
      <c r="AA229" s="60">
        <v>2576595043.02</v>
      </c>
      <c r="AB229" s="61">
        <v>44844</v>
      </c>
      <c r="AC229" s="61">
        <v>44845.387824224497</v>
      </c>
      <c r="AD229" s="61"/>
      <c r="AE229" s="61">
        <v>44855</v>
      </c>
      <c r="AF229" s="61"/>
      <c r="AG229" s="61">
        <v>44876</v>
      </c>
      <c r="AH229" s="61">
        <v>44879</v>
      </c>
      <c r="AI229" s="61">
        <v>44879.396934409699</v>
      </c>
      <c r="AJ229" s="61"/>
      <c r="AK229" s="61"/>
      <c r="AL229" s="61"/>
      <c r="AM229" s="61">
        <v>44883.402481562502</v>
      </c>
      <c r="AN229" s="61">
        <v>44896.536537731503</v>
      </c>
      <c r="AO229" s="61">
        <v>44915.8372123843</v>
      </c>
      <c r="AP229" s="61">
        <v>44945.421527777798</v>
      </c>
      <c r="AQ229" s="61"/>
      <c r="AR229" s="57" t="s">
        <v>1184</v>
      </c>
    </row>
    <row r="230" spans="1:44" s="19" customFormat="1" ht="41.1" hidden="1" customHeight="1" x14ac:dyDescent="0.2">
      <c r="A230" s="52" t="s">
        <v>232</v>
      </c>
      <c r="B230" s="52" t="s">
        <v>150</v>
      </c>
      <c r="C230" s="52" t="s">
        <v>862</v>
      </c>
      <c r="D230" s="53">
        <v>579</v>
      </c>
      <c r="E230" s="52" t="s">
        <v>1185</v>
      </c>
      <c r="F230" s="52" t="s">
        <v>1186</v>
      </c>
      <c r="G230" s="52" t="s">
        <v>1187</v>
      </c>
      <c r="H230" s="52" t="s">
        <v>242</v>
      </c>
      <c r="I230" s="52" t="s">
        <v>291</v>
      </c>
      <c r="J230" s="52" t="s">
        <v>243</v>
      </c>
      <c r="K230" s="52" t="s">
        <v>23</v>
      </c>
      <c r="L230" s="54">
        <v>20480860</v>
      </c>
      <c r="M230" s="54">
        <v>20480860</v>
      </c>
      <c r="N230" s="55">
        <v>6</v>
      </c>
      <c r="O230" s="54">
        <v>20480860</v>
      </c>
      <c r="P230" s="55">
        <v>6</v>
      </c>
      <c r="Q230" s="54">
        <v>20480860</v>
      </c>
      <c r="R230" s="55">
        <v>20257683.75</v>
      </c>
      <c r="S230" s="55"/>
      <c r="T230" s="54"/>
      <c r="U230" s="55"/>
      <c r="V230" s="54"/>
      <c r="W230" s="55"/>
      <c r="X230" s="54"/>
      <c r="Y230" s="55">
        <v>6</v>
      </c>
      <c r="Z230" s="54">
        <v>20480860</v>
      </c>
      <c r="AA230" s="55">
        <v>20518306.789999999</v>
      </c>
      <c r="AB230" s="49">
        <v>45072</v>
      </c>
      <c r="AC230" s="49">
        <v>45075.4142935532</v>
      </c>
      <c r="AD230" s="49">
        <v>45075</v>
      </c>
      <c r="AE230" s="49">
        <v>45084</v>
      </c>
      <c r="AF230" s="49"/>
      <c r="AG230" s="49">
        <v>45092</v>
      </c>
      <c r="AH230" s="49">
        <v>45093</v>
      </c>
      <c r="AI230" s="49">
        <v>45093.420322418999</v>
      </c>
      <c r="AJ230" s="49"/>
      <c r="AK230" s="49"/>
      <c r="AL230" s="49"/>
      <c r="AM230" s="49">
        <v>45093.443957407399</v>
      </c>
      <c r="AN230" s="49">
        <v>45093.481600810199</v>
      </c>
      <c r="AO230" s="49">
        <v>45096.438321875001</v>
      </c>
      <c r="AP230" s="49">
        <v>45126.3527777778</v>
      </c>
      <c r="AQ230" s="49">
        <v>45131.471533252297</v>
      </c>
      <c r="AR230" s="52" t="s">
        <v>1188</v>
      </c>
    </row>
    <row r="231" spans="1:44" s="19" customFormat="1" ht="52.35" hidden="1" customHeight="1" x14ac:dyDescent="0.2">
      <c r="A231" s="57" t="s">
        <v>232</v>
      </c>
      <c r="B231" s="57" t="s">
        <v>150</v>
      </c>
      <c r="C231" s="57" t="s">
        <v>811</v>
      </c>
      <c r="D231" s="58">
        <v>580</v>
      </c>
      <c r="E231" s="57" t="s">
        <v>1189</v>
      </c>
      <c r="F231" s="57" t="s">
        <v>1190</v>
      </c>
      <c r="G231" s="57" t="s">
        <v>1191</v>
      </c>
      <c r="H231" s="57" t="s">
        <v>242</v>
      </c>
      <c r="I231" s="57" t="s">
        <v>251</v>
      </c>
      <c r="J231" s="57" t="s">
        <v>243</v>
      </c>
      <c r="K231" s="57" t="s">
        <v>18</v>
      </c>
      <c r="L231" s="59">
        <v>55104739.049999997</v>
      </c>
      <c r="M231" s="59">
        <v>55104739.049999997</v>
      </c>
      <c r="N231" s="60">
        <v>38</v>
      </c>
      <c r="O231" s="59">
        <v>55104739.049999997</v>
      </c>
      <c r="P231" s="60">
        <v>36</v>
      </c>
      <c r="Q231" s="59">
        <v>54563024.799999997</v>
      </c>
      <c r="R231" s="60">
        <v>50869104.210000001</v>
      </c>
      <c r="S231" s="60">
        <v>2</v>
      </c>
      <c r="T231" s="59">
        <v>541714.25</v>
      </c>
      <c r="U231" s="60"/>
      <c r="V231" s="59"/>
      <c r="W231" s="60"/>
      <c r="X231" s="59"/>
      <c r="Y231" s="60">
        <v>36</v>
      </c>
      <c r="Z231" s="59">
        <v>54563024.799999997</v>
      </c>
      <c r="AA231" s="60">
        <v>57842650.939999998</v>
      </c>
      <c r="AB231" s="61">
        <v>44704</v>
      </c>
      <c r="AC231" s="61">
        <v>44704.721502662003</v>
      </c>
      <c r="AD231" s="61"/>
      <c r="AE231" s="61">
        <v>44718</v>
      </c>
      <c r="AF231" s="61"/>
      <c r="AG231" s="61">
        <v>44732</v>
      </c>
      <c r="AH231" s="61">
        <v>44733</v>
      </c>
      <c r="AI231" s="61">
        <v>44733.432955902797</v>
      </c>
      <c r="AJ231" s="61"/>
      <c r="AK231" s="61"/>
      <c r="AL231" s="61"/>
      <c r="AM231" s="61">
        <v>44733.634672766202</v>
      </c>
      <c r="AN231" s="61">
        <v>44734.562871875001</v>
      </c>
      <c r="AO231" s="61">
        <v>44757.676640937498</v>
      </c>
      <c r="AP231" s="61">
        <v>44769.717361111099</v>
      </c>
      <c r="AQ231" s="61">
        <v>44839.572431631903</v>
      </c>
      <c r="AR231" s="57" t="s">
        <v>1192</v>
      </c>
    </row>
    <row r="232" spans="1:44" s="19" customFormat="1" ht="52.35" hidden="1" customHeight="1" x14ac:dyDescent="0.2">
      <c r="A232" s="52" t="s">
        <v>232</v>
      </c>
      <c r="B232" s="52" t="s">
        <v>233</v>
      </c>
      <c r="C232" s="52" t="s">
        <v>811</v>
      </c>
      <c r="D232" s="53">
        <v>581</v>
      </c>
      <c r="E232" s="52" t="s">
        <v>1193</v>
      </c>
      <c r="F232" s="52" t="s">
        <v>1194</v>
      </c>
      <c r="G232" s="52" t="s">
        <v>1195</v>
      </c>
      <c r="H232" s="52" t="s">
        <v>242</v>
      </c>
      <c r="I232" s="52" t="s">
        <v>237</v>
      </c>
      <c r="J232" s="52" t="s">
        <v>243</v>
      </c>
      <c r="K232" s="52" t="s">
        <v>19</v>
      </c>
      <c r="L232" s="54">
        <v>1717000</v>
      </c>
      <c r="M232" s="54">
        <v>1717000</v>
      </c>
      <c r="N232" s="55">
        <v>1</v>
      </c>
      <c r="O232" s="54">
        <v>1717000</v>
      </c>
      <c r="P232" s="55">
        <v>1</v>
      </c>
      <c r="Q232" s="54">
        <v>1717000</v>
      </c>
      <c r="R232" s="55">
        <v>1104939.97</v>
      </c>
      <c r="S232" s="55"/>
      <c r="T232" s="54"/>
      <c r="U232" s="55"/>
      <c r="V232" s="54"/>
      <c r="W232" s="55"/>
      <c r="X232" s="54"/>
      <c r="Y232" s="55">
        <v>1</v>
      </c>
      <c r="Z232" s="54">
        <v>1717000</v>
      </c>
      <c r="AA232" s="55">
        <v>1717000</v>
      </c>
      <c r="AB232" s="49">
        <v>44833</v>
      </c>
      <c r="AC232" s="49">
        <v>44833.748299849503</v>
      </c>
      <c r="AD232" s="49">
        <v>44833</v>
      </c>
      <c r="AE232" s="49">
        <v>44854</v>
      </c>
      <c r="AF232" s="49">
        <v>44867</v>
      </c>
      <c r="AG232" s="49">
        <v>44873</v>
      </c>
      <c r="AH232" s="49">
        <v>44874</v>
      </c>
      <c r="AI232" s="49">
        <v>44874.403405555597</v>
      </c>
      <c r="AJ232" s="49">
        <v>44970.464799039401</v>
      </c>
      <c r="AK232" s="49">
        <v>44970.465116319399</v>
      </c>
      <c r="AL232" s="49">
        <v>44998.652646180599</v>
      </c>
      <c r="AM232" s="49">
        <v>45002.486828506902</v>
      </c>
      <c r="AN232" s="49">
        <v>45002.494270104202</v>
      </c>
      <c r="AO232" s="49">
        <v>45062.652905208299</v>
      </c>
      <c r="AP232" s="49">
        <v>45140.679861111101</v>
      </c>
      <c r="AQ232" s="49">
        <v>45129.844353703702</v>
      </c>
      <c r="AR232" s="52" t="s">
        <v>1196</v>
      </c>
    </row>
    <row r="233" spans="1:44" s="19" customFormat="1" ht="52.35" hidden="1" customHeight="1" x14ac:dyDescent="0.2">
      <c r="A233" s="57" t="s">
        <v>232</v>
      </c>
      <c r="B233" s="57" t="s">
        <v>233</v>
      </c>
      <c r="C233" s="57" t="s">
        <v>811</v>
      </c>
      <c r="D233" s="58">
        <v>583</v>
      </c>
      <c r="E233" s="57" t="s">
        <v>1197</v>
      </c>
      <c r="F233" s="57" t="s">
        <v>1198</v>
      </c>
      <c r="G233" s="57" t="s">
        <v>1199</v>
      </c>
      <c r="H233" s="57" t="s">
        <v>242</v>
      </c>
      <c r="I233" s="57" t="s">
        <v>291</v>
      </c>
      <c r="J233" s="57" t="s">
        <v>243</v>
      </c>
      <c r="K233" s="57" t="s">
        <v>24</v>
      </c>
      <c r="L233" s="59">
        <v>89988474.439999998</v>
      </c>
      <c r="M233" s="59">
        <v>89988474.439999998</v>
      </c>
      <c r="N233" s="60">
        <v>21</v>
      </c>
      <c r="O233" s="59">
        <v>89988474.439999998</v>
      </c>
      <c r="P233" s="60">
        <v>21</v>
      </c>
      <c r="Q233" s="59">
        <v>89988474.439999998</v>
      </c>
      <c r="R233" s="60">
        <v>89083906.879999995</v>
      </c>
      <c r="S233" s="60"/>
      <c r="T233" s="59"/>
      <c r="U233" s="60"/>
      <c r="V233" s="59"/>
      <c r="W233" s="60"/>
      <c r="X233" s="59"/>
      <c r="Y233" s="60">
        <v>20</v>
      </c>
      <c r="Z233" s="59">
        <v>89297878.640000001</v>
      </c>
      <c r="AA233" s="60">
        <v>2202480</v>
      </c>
      <c r="AB233" s="61">
        <v>44882</v>
      </c>
      <c r="AC233" s="61">
        <v>44882.7116389699</v>
      </c>
      <c r="AD233" s="61">
        <v>44882</v>
      </c>
      <c r="AE233" s="61">
        <v>44890</v>
      </c>
      <c r="AF233" s="61"/>
      <c r="AG233" s="61">
        <v>44895</v>
      </c>
      <c r="AH233" s="61">
        <v>44896</v>
      </c>
      <c r="AI233" s="61">
        <v>44896.635282025498</v>
      </c>
      <c r="AJ233" s="61"/>
      <c r="AK233" s="61"/>
      <c r="AL233" s="61"/>
      <c r="AM233" s="61">
        <v>44896.6592487616</v>
      </c>
      <c r="AN233" s="61">
        <v>44907.6957253125</v>
      </c>
      <c r="AO233" s="61">
        <v>44910.528917557902</v>
      </c>
      <c r="AP233" s="61">
        <v>44927</v>
      </c>
      <c r="AQ233" s="61">
        <v>44933.609681516202</v>
      </c>
      <c r="AR233" s="57" t="s">
        <v>1200</v>
      </c>
    </row>
    <row r="234" spans="1:44" s="19" customFormat="1" ht="41.1" hidden="1" customHeight="1" x14ac:dyDescent="0.2">
      <c r="A234" s="52" t="s">
        <v>232</v>
      </c>
      <c r="B234" s="52" t="s">
        <v>233</v>
      </c>
      <c r="C234" s="52" t="s">
        <v>811</v>
      </c>
      <c r="D234" s="53">
        <v>584</v>
      </c>
      <c r="E234" s="52" t="s">
        <v>1201</v>
      </c>
      <c r="F234" s="52" t="s">
        <v>1202</v>
      </c>
      <c r="G234" s="52" t="s">
        <v>1203</v>
      </c>
      <c r="H234" s="52" t="s">
        <v>242</v>
      </c>
      <c r="I234" s="52" t="s">
        <v>237</v>
      </c>
      <c r="J234" s="52" t="s">
        <v>243</v>
      </c>
      <c r="K234" s="52" t="s">
        <v>29</v>
      </c>
      <c r="L234" s="54">
        <v>1800000</v>
      </c>
      <c r="M234" s="54">
        <v>1800000</v>
      </c>
      <c r="N234" s="55">
        <v>1</v>
      </c>
      <c r="O234" s="54">
        <v>1800000</v>
      </c>
      <c r="P234" s="55">
        <v>1</v>
      </c>
      <c r="Q234" s="54">
        <v>1800000</v>
      </c>
      <c r="R234" s="55">
        <v>1481993</v>
      </c>
      <c r="S234" s="55"/>
      <c r="T234" s="54"/>
      <c r="U234" s="55"/>
      <c r="V234" s="54"/>
      <c r="W234" s="55"/>
      <c r="X234" s="54"/>
      <c r="Y234" s="55">
        <v>1</v>
      </c>
      <c r="Z234" s="54">
        <v>1800000</v>
      </c>
      <c r="AA234" s="55">
        <v>1800000</v>
      </c>
      <c r="AB234" s="49">
        <v>44918</v>
      </c>
      <c r="AC234" s="49">
        <v>44918.525075497702</v>
      </c>
      <c r="AD234" s="49">
        <v>44918</v>
      </c>
      <c r="AE234" s="49">
        <v>44949</v>
      </c>
      <c r="AF234" s="49"/>
      <c r="AG234" s="49">
        <v>44970</v>
      </c>
      <c r="AH234" s="49">
        <v>44971</v>
      </c>
      <c r="AI234" s="49">
        <v>44980.419541666699</v>
      </c>
      <c r="AJ234" s="49">
        <v>45028.606840428198</v>
      </c>
      <c r="AK234" s="49">
        <v>45028.607231828697</v>
      </c>
      <c r="AL234" s="49">
        <v>45044.469023726902</v>
      </c>
      <c r="AM234" s="49">
        <v>45048.6304038542</v>
      </c>
      <c r="AN234" s="49">
        <v>45048.643581331002</v>
      </c>
      <c r="AO234" s="49">
        <v>45054.6381126505</v>
      </c>
      <c r="AP234" s="49">
        <v>45117.622916666704</v>
      </c>
      <c r="AQ234" s="49">
        <v>45117.721081909702</v>
      </c>
      <c r="AR234" s="52" t="s">
        <v>1204</v>
      </c>
    </row>
    <row r="235" spans="1:44" s="19" customFormat="1" ht="52.35" hidden="1" customHeight="1" x14ac:dyDescent="0.2">
      <c r="A235" s="57" t="s">
        <v>232</v>
      </c>
      <c r="B235" s="57" t="s">
        <v>296</v>
      </c>
      <c r="C235" s="57" t="s">
        <v>811</v>
      </c>
      <c r="D235" s="58">
        <v>585</v>
      </c>
      <c r="E235" s="57" t="s">
        <v>1205</v>
      </c>
      <c r="F235" s="57" t="s">
        <v>1206</v>
      </c>
      <c r="G235" s="57" t="s">
        <v>1207</v>
      </c>
      <c r="H235" s="57" t="s">
        <v>242</v>
      </c>
      <c r="I235" s="57" t="s">
        <v>251</v>
      </c>
      <c r="J235" s="57" t="s">
        <v>243</v>
      </c>
      <c r="K235" s="57" t="s">
        <v>29</v>
      </c>
      <c r="L235" s="59">
        <v>1498055</v>
      </c>
      <c r="M235" s="59">
        <v>1498055</v>
      </c>
      <c r="N235" s="60">
        <v>1</v>
      </c>
      <c r="O235" s="59">
        <v>1498055</v>
      </c>
      <c r="P235" s="60">
        <v>1</v>
      </c>
      <c r="Q235" s="59">
        <v>1498055</v>
      </c>
      <c r="R235" s="60">
        <v>1376535.87</v>
      </c>
      <c r="S235" s="60"/>
      <c r="T235" s="59"/>
      <c r="U235" s="60"/>
      <c r="V235" s="59"/>
      <c r="W235" s="60"/>
      <c r="X235" s="59"/>
      <c r="Y235" s="60">
        <v>1</v>
      </c>
      <c r="Z235" s="59">
        <v>1498055</v>
      </c>
      <c r="AA235" s="60">
        <v>1498055</v>
      </c>
      <c r="AB235" s="61">
        <v>44742</v>
      </c>
      <c r="AC235" s="61">
        <v>44742.751442210603</v>
      </c>
      <c r="AD235" s="61"/>
      <c r="AE235" s="61">
        <v>44755</v>
      </c>
      <c r="AF235" s="61"/>
      <c r="AG235" s="61">
        <v>44767</v>
      </c>
      <c r="AH235" s="61">
        <v>44768</v>
      </c>
      <c r="AI235" s="61">
        <v>44768.418163506904</v>
      </c>
      <c r="AJ235" s="61"/>
      <c r="AK235" s="61"/>
      <c r="AL235" s="61"/>
      <c r="AM235" s="61">
        <v>44775.423870636601</v>
      </c>
      <c r="AN235" s="61">
        <v>44775.427121412002</v>
      </c>
      <c r="AO235" s="61">
        <v>44777.470055011603</v>
      </c>
      <c r="AP235" s="61">
        <v>44834.445833333302</v>
      </c>
      <c r="AQ235" s="61">
        <v>44834.543512615703</v>
      </c>
      <c r="AR235" s="57" t="s">
        <v>1208</v>
      </c>
    </row>
    <row r="236" spans="1:44" s="19" customFormat="1" ht="41.1" hidden="1" customHeight="1" x14ac:dyDescent="0.2">
      <c r="A236" s="52" t="s">
        <v>232</v>
      </c>
      <c r="B236" s="52" t="s">
        <v>233</v>
      </c>
      <c r="C236" s="52" t="s">
        <v>811</v>
      </c>
      <c r="D236" s="53">
        <v>586</v>
      </c>
      <c r="E236" s="52" t="s">
        <v>1209</v>
      </c>
      <c r="F236" s="52" t="s">
        <v>1210</v>
      </c>
      <c r="G236" s="52" t="s">
        <v>1211</v>
      </c>
      <c r="H236" s="52" t="s">
        <v>236</v>
      </c>
      <c r="I236" s="52" t="s">
        <v>237</v>
      </c>
      <c r="J236" s="52" t="s">
        <v>243</v>
      </c>
      <c r="K236" s="52" t="s">
        <v>19</v>
      </c>
      <c r="L236" s="54">
        <v>3405700</v>
      </c>
      <c r="M236" s="54">
        <v>1006980</v>
      </c>
      <c r="N236" s="55">
        <v>1</v>
      </c>
      <c r="O236" s="54">
        <v>1006980</v>
      </c>
      <c r="P236" s="55">
        <v>1</v>
      </c>
      <c r="Q236" s="54">
        <v>1006980</v>
      </c>
      <c r="R236" s="55">
        <v>991170.41</v>
      </c>
      <c r="S236" s="55"/>
      <c r="T236" s="54"/>
      <c r="U236" s="55"/>
      <c r="V236" s="54"/>
      <c r="W236" s="55"/>
      <c r="X236" s="54"/>
      <c r="Y236" s="55"/>
      <c r="Z236" s="54"/>
      <c r="AA236" s="55"/>
      <c r="AB236" s="49">
        <v>44749</v>
      </c>
      <c r="AC236" s="49">
        <v>44750.432274305596</v>
      </c>
      <c r="AD236" s="49">
        <v>44750</v>
      </c>
      <c r="AE236" s="49">
        <v>44778</v>
      </c>
      <c r="AF236" s="49"/>
      <c r="AG236" s="49">
        <v>44798</v>
      </c>
      <c r="AH236" s="49">
        <v>44802</v>
      </c>
      <c r="AI236" s="49">
        <v>44802.420996562498</v>
      </c>
      <c r="AJ236" s="49">
        <v>44818.692007291698</v>
      </c>
      <c r="AK236" s="49">
        <v>44818.692236921299</v>
      </c>
      <c r="AL236" s="49">
        <v>44832.729830821801</v>
      </c>
      <c r="AM236" s="49">
        <v>44841.511612419003</v>
      </c>
      <c r="AN236" s="49">
        <v>44841.514147534697</v>
      </c>
      <c r="AO236" s="49">
        <v>44852.718548067103</v>
      </c>
      <c r="AP236" s="49"/>
      <c r="AQ236" s="49">
        <v>44894</v>
      </c>
      <c r="AR236" s="52" t="s">
        <v>1212</v>
      </c>
    </row>
    <row r="237" spans="1:44" s="19" customFormat="1" ht="41.1" hidden="1" customHeight="1" x14ac:dyDescent="0.2">
      <c r="A237" s="57" t="s">
        <v>232</v>
      </c>
      <c r="B237" s="57" t="s">
        <v>233</v>
      </c>
      <c r="C237" s="57" t="s">
        <v>862</v>
      </c>
      <c r="D237" s="58">
        <v>587</v>
      </c>
      <c r="E237" s="57" t="s">
        <v>1213</v>
      </c>
      <c r="F237" s="57" t="s">
        <v>1214</v>
      </c>
      <c r="G237" s="57" t="s">
        <v>1215</v>
      </c>
      <c r="H237" s="57" t="s">
        <v>242</v>
      </c>
      <c r="I237" s="57" t="s">
        <v>237</v>
      </c>
      <c r="J237" s="57" t="s">
        <v>243</v>
      </c>
      <c r="K237" s="57" t="s">
        <v>29</v>
      </c>
      <c r="L237" s="59">
        <v>105000000</v>
      </c>
      <c r="M237" s="59">
        <v>105000000</v>
      </c>
      <c r="N237" s="60">
        <v>2</v>
      </c>
      <c r="O237" s="59">
        <v>105000000</v>
      </c>
      <c r="P237" s="60">
        <v>2</v>
      </c>
      <c r="Q237" s="59">
        <v>105000000</v>
      </c>
      <c r="R237" s="60">
        <v>65203754</v>
      </c>
      <c r="S237" s="60"/>
      <c r="T237" s="59"/>
      <c r="U237" s="60"/>
      <c r="V237" s="59"/>
      <c r="W237" s="60"/>
      <c r="X237" s="59"/>
      <c r="Y237" s="60">
        <v>2</v>
      </c>
      <c r="Z237" s="59">
        <v>105000000</v>
      </c>
      <c r="AA237" s="60">
        <v>105000000</v>
      </c>
      <c r="AB237" s="61">
        <v>45006</v>
      </c>
      <c r="AC237" s="61">
        <v>45006.5307559375</v>
      </c>
      <c r="AD237" s="61">
        <v>45006</v>
      </c>
      <c r="AE237" s="61">
        <v>45078</v>
      </c>
      <c r="AF237" s="61"/>
      <c r="AG237" s="61">
        <v>45111</v>
      </c>
      <c r="AH237" s="61">
        <v>45112</v>
      </c>
      <c r="AI237" s="61">
        <v>45112.420890196801</v>
      </c>
      <c r="AJ237" s="61">
        <v>45132.382571875001</v>
      </c>
      <c r="AK237" s="61">
        <v>45132.383097488397</v>
      </c>
      <c r="AL237" s="61">
        <v>45230.534705439801</v>
      </c>
      <c r="AM237" s="61">
        <v>45138.531975150501</v>
      </c>
      <c r="AN237" s="61">
        <v>45232.684042476903</v>
      </c>
      <c r="AO237" s="61">
        <v>45188.5441804398</v>
      </c>
      <c r="AP237" s="61">
        <v>45247.684027777803</v>
      </c>
      <c r="AQ237" s="61">
        <v>45327.751766354202</v>
      </c>
      <c r="AR237" s="57" t="s">
        <v>1216</v>
      </c>
    </row>
    <row r="238" spans="1:44" s="19" customFormat="1" ht="52.35" hidden="1" customHeight="1" x14ac:dyDescent="0.2">
      <c r="A238" s="52" t="s">
        <v>232</v>
      </c>
      <c r="B238" s="52" t="s">
        <v>296</v>
      </c>
      <c r="C238" s="52" t="s">
        <v>862</v>
      </c>
      <c r="D238" s="53">
        <v>588</v>
      </c>
      <c r="E238" s="52" t="s">
        <v>1217</v>
      </c>
      <c r="F238" s="52" t="s">
        <v>1218</v>
      </c>
      <c r="G238" s="52" t="s">
        <v>1218</v>
      </c>
      <c r="H238" s="52" t="s">
        <v>242</v>
      </c>
      <c r="I238" s="52" t="s">
        <v>251</v>
      </c>
      <c r="J238" s="52" t="s">
        <v>243</v>
      </c>
      <c r="K238" s="52" t="s">
        <v>19</v>
      </c>
      <c r="L238" s="54">
        <v>27059535</v>
      </c>
      <c r="M238" s="54">
        <v>27059535</v>
      </c>
      <c r="N238" s="55">
        <v>4</v>
      </c>
      <c r="O238" s="54">
        <v>27059535</v>
      </c>
      <c r="P238" s="55">
        <v>4</v>
      </c>
      <c r="Q238" s="54">
        <v>27059535</v>
      </c>
      <c r="R238" s="55">
        <v>19819746.199999999</v>
      </c>
      <c r="S238" s="55"/>
      <c r="T238" s="54"/>
      <c r="U238" s="55"/>
      <c r="V238" s="54"/>
      <c r="W238" s="55"/>
      <c r="X238" s="54"/>
      <c r="Y238" s="55">
        <v>4</v>
      </c>
      <c r="Z238" s="54">
        <v>27059535</v>
      </c>
      <c r="AA238" s="55">
        <v>27928835</v>
      </c>
      <c r="AB238" s="49">
        <v>45072</v>
      </c>
      <c r="AC238" s="49">
        <v>45072.767994016198</v>
      </c>
      <c r="AD238" s="49"/>
      <c r="AE238" s="49">
        <v>45104</v>
      </c>
      <c r="AF238" s="49"/>
      <c r="AG238" s="49">
        <v>45125</v>
      </c>
      <c r="AH238" s="49">
        <v>45126</v>
      </c>
      <c r="AI238" s="49">
        <v>45126.404185844898</v>
      </c>
      <c r="AJ238" s="49"/>
      <c r="AK238" s="49"/>
      <c r="AL238" s="49"/>
      <c r="AM238" s="49">
        <v>45142.424769560203</v>
      </c>
      <c r="AN238" s="49">
        <v>45142.456040277801</v>
      </c>
      <c r="AO238" s="49">
        <v>45240.468756134302</v>
      </c>
      <c r="AP238" s="49">
        <v>45279</v>
      </c>
      <c r="AQ238" s="49">
        <v>45387.373341701401</v>
      </c>
      <c r="AR238" s="52" t="s">
        <v>1219</v>
      </c>
    </row>
    <row r="239" spans="1:44" s="19" customFormat="1" ht="52.35" hidden="1" customHeight="1" x14ac:dyDescent="0.2">
      <c r="A239" s="57" t="s">
        <v>232</v>
      </c>
      <c r="B239" s="57" t="s">
        <v>248</v>
      </c>
      <c r="C239" s="57" t="s">
        <v>811</v>
      </c>
      <c r="D239" s="58">
        <v>589</v>
      </c>
      <c r="E239" s="57" t="s">
        <v>1220</v>
      </c>
      <c r="F239" s="57" t="s">
        <v>1221</v>
      </c>
      <c r="G239" s="57" t="s">
        <v>1221</v>
      </c>
      <c r="H239" s="57" t="s">
        <v>242</v>
      </c>
      <c r="I239" s="57" t="s">
        <v>237</v>
      </c>
      <c r="J239" s="57" t="s">
        <v>243</v>
      </c>
      <c r="K239" s="57" t="s">
        <v>25</v>
      </c>
      <c r="L239" s="59">
        <v>4886170</v>
      </c>
      <c r="M239" s="59">
        <v>2643770</v>
      </c>
      <c r="N239" s="60">
        <v>1</v>
      </c>
      <c r="O239" s="59">
        <v>2643770</v>
      </c>
      <c r="P239" s="60">
        <v>1</v>
      </c>
      <c r="Q239" s="59">
        <v>2643770</v>
      </c>
      <c r="R239" s="60">
        <v>2623700</v>
      </c>
      <c r="S239" s="60"/>
      <c r="T239" s="59"/>
      <c r="U239" s="60"/>
      <c r="V239" s="59"/>
      <c r="W239" s="60"/>
      <c r="X239" s="59"/>
      <c r="Y239" s="60">
        <v>1</v>
      </c>
      <c r="Z239" s="59">
        <v>2643770</v>
      </c>
      <c r="AA239" s="60">
        <v>4886170</v>
      </c>
      <c r="AB239" s="61">
        <v>44658</v>
      </c>
      <c r="AC239" s="61">
        <v>44658.713718518498</v>
      </c>
      <c r="AD239" s="61">
        <v>44658</v>
      </c>
      <c r="AE239" s="61">
        <v>44672</v>
      </c>
      <c r="AF239" s="61"/>
      <c r="AG239" s="61">
        <v>44705</v>
      </c>
      <c r="AH239" s="61">
        <v>44707</v>
      </c>
      <c r="AI239" s="61">
        <v>44707.585387500003</v>
      </c>
      <c r="AJ239" s="61">
        <v>44740.612962731502</v>
      </c>
      <c r="AK239" s="61">
        <v>44740.620028044003</v>
      </c>
      <c r="AL239" s="61">
        <v>44742.349913425896</v>
      </c>
      <c r="AM239" s="61">
        <v>44742.3670305208</v>
      </c>
      <c r="AN239" s="61">
        <v>44742.376173842596</v>
      </c>
      <c r="AO239" s="61">
        <v>44774.659319444399</v>
      </c>
      <c r="AP239" s="61">
        <v>44830.462500000001</v>
      </c>
      <c r="AQ239" s="61">
        <v>44830.462634259296</v>
      </c>
      <c r="AR239" s="57" t="s">
        <v>1222</v>
      </c>
    </row>
    <row r="240" spans="1:44" s="19" customFormat="1" ht="52.35" hidden="1" customHeight="1" x14ac:dyDescent="0.2">
      <c r="A240" s="52" t="s">
        <v>232</v>
      </c>
      <c r="B240" s="52" t="s">
        <v>248</v>
      </c>
      <c r="C240" s="52" t="s">
        <v>811</v>
      </c>
      <c r="D240" s="53">
        <v>590</v>
      </c>
      <c r="E240" s="52" t="s">
        <v>1223</v>
      </c>
      <c r="F240" s="52" t="s">
        <v>1224</v>
      </c>
      <c r="G240" s="52" t="s">
        <v>1224</v>
      </c>
      <c r="H240" s="52" t="s">
        <v>242</v>
      </c>
      <c r="I240" s="52" t="s">
        <v>237</v>
      </c>
      <c r="J240" s="52" t="s">
        <v>243</v>
      </c>
      <c r="K240" s="52" t="s">
        <v>35</v>
      </c>
      <c r="L240" s="54">
        <v>16289800</v>
      </c>
      <c r="M240" s="54">
        <v>15448000</v>
      </c>
      <c r="N240" s="55">
        <v>2</v>
      </c>
      <c r="O240" s="54">
        <v>15448000</v>
      </c>
      <c r="P240" s="55">
        <v>2</v>
      </c>
      <c r="Q240" s="54">
        <v>15448000</v>
      </c>
      <c r="R240" s="55">
        <v>12819500</v>
      </c>
      <c r="S240" s="55"/>
      <c r="T240" s="54"/>
      <c r="U240" s="55"/>
      <c r="V240" s="54"/>
      <c r="W240" s="55"/>
      <c r="X240" s="54"/>
      <c r="Y240" s="55">
        <v>2</v>
      </c>
      <c r="Z240" s="54">
        <v>15448000</v>
      </c>
      <c r="AA240" s="55">
        <v>18191060.84</v>
      </c>
      <c r="AB240" s="49">
        <v>44746</v>
      </c>
      <c r="AC240" s="49">
        <v>44746.712554050901</v>
      </c>
      <c r="AD240" s="49">
        <v>44746</v>
      </c>
      <c r="AE240" s="49">
        <v>44764</v>
      </c>
      <c r="AF240" s="49"/>
      <c r="AG240" s="49">
        <v>44783</v>
      </c>
      <c r="AH240" s="49">
        <v>44785</v>
      </c>
      <c r="AI240" s="49">
        <v>44785.5028572917</v>
      </c>
      <c r="AJ240" s="49">
        <v>44840.387540393502</v>
      </c>
      <c r="AK240" s="49">
        <v>44840.388291550902</v>
      </c>
      <c r="AL240" s="49">
        <v>44895.774686608798</v>
      </c>
      <c r="AM240" s="49">
        <v>44895.754746724502</v>
      </c>
      <c r="AN240" s="49">
        <v>44895.784247685202</v>
      </c>
      <c r="AO240" s="49">
        <v>45001.422114120403</v>
      </c>
      <c r="AP240" s="49">
        <v>45006.5180555556</v>
      </c>
      <c r="AQ240" s="49">
        <v>45013.683402743103</v>
      </c>
      <c r="AR240" s="52" t="s">
        <v>1225</v>
      </c>
    </row>
    <row r="241" spans="1:44" s="19" customFormat="1" ht="52.35" hidden="1" customHeight="1" x14ac:dyDescent="0.2">
      <c r="A241" s="57" t="s">
        <v>232</v>
      </c>
      <c r="B241" s="57" t="s">
        <v>248</v>
      </c>
      <c r="C241" s="57" t="s">
        <v>811</v>
      </c>
      <c r="D241" s="58">
        <v>591</v>
      </c>
      <c r="E241" s="57" t="s">
        <v>1226</v>
      </c>
      <c r="F241" s="57" t="s">
        <v>1227</v>
      </c>
      <c r="G241" s="57" t="s">
        <v>1227</v>
      </c>
      <c r="H241" s="57" t="s">
        <v>242</v>
      </c>
      <c r="I241" s="57" t="s">
        <v>237</v>
      </c>
      <c r="J241" s="57" t="s">
        <v>243</v>
      </c>
      <c r="K241" s="57" t="s">
        <v>35</v>
      </c>
      <c r="L241" s="59">
        <v>14410360</v>
      </c>
      <c r="M241" s="59">
        <v>12270000</v>
      </c>
      <c r="N241" s="60">
        <v>1</v>
      </c>
      <c r="O241" s="59">
        <v>12270000</v>
      </c>
      <c r="P241" s="60">
        <v>1</v>
      </c>
      <c r="Q241" s="59">
        <v>12270000</v>
      </c>
      <c r="R241" s="60">
        <v>11790000</v>
      </c>
      <c r="S241" s="60"/>
      <c r="T241" s="59"/>
      <c r="U241" s="60"/>
      <c r="V241" s="59"/>
      <c r="W241" s="60"/>
      <c r="X241" s="59"/>
      <c r="Y241" s="60">
        <v>1</v>
      </c>
      <c r="Z241" s="59">
        <v>12270000</v>
      </c>
      <c r="AA241" s="60">
        <v>17292432</v>
      </c>
      <c r="AB241" s="61">
        <v>44778</v>
      </c>
      <c r="AC241" s="61">
        <v>44778.6394568287</v>
      </c>
      <c r="AD241" s="61">
        <v>44778</v>
      </c>
      <c r="AE241" s="61">
        <v>44803</v>
      </c>
      <c r="AF241" s="61"/>
      <c r="AG241" s="61">
        <v>44818</v>
      </c>
      <c r="AH241" s="61">
        <v>44820</v>
      </c>
      <c r="AI241" s="61">
        <v>44820.4200690625</v>
      </c>
      <c r="AJ241" s="61">
        <v>44874.527215428199</v>
      </c>
      <c r="AK241" s="61">
        <v>44874.527497650502</v>
      </c>
      <c r="AL241" s="61">
        <v>44907.532026238398</v>
      </c>
      <c r="AM241" s="61">
        <v>44907.534014085701</v>
      </c>
      <c r="AN241" s="61">
        <v>44907.537285648199</v>
      </c>
      <c r="AO241" s="61">
        <v>45021.484052395797</v>
      </c>
      <c r="AP241" s="61">
        <v>45034.538194444402</v>
      </c>
      <c r="AQ241" s="61">
        <v>45049.509979594899</v>
      </c>
      <c r="AR241" s="57" t="s">
        <v>1228</v>
      </c>
    </row>
    <row r="242" spans="1:44" s="19" customFormat="1" ht="52.35" hidden="1" customHeight="1" x14ac:dyDescent="0.2">
      <c r="A242" s="52" t="s">
        <v>232</v>
      </c>
      <c r="B242" s="52" t="s">
        <v>248</v>
      </c>
      <c r="C242" s="52" t="s">
        <v>811</v>
      </c>
      <c r="D242" s="53">
        <v>592</v>
      </c>
      <c r="E242" s="52" t="s">
        <v>1229</v>
      </c>
      <c r="F242" s="52" t="s">
        <v>1230</v>
      </c>
      <c r="G242" s="52" t="s">
        <v>1230</v>
      </c>
      <c r="H242" s="52" t="s">
        <v>242</v>
      </c>
      <c r="I242" s="52" t="s">
        <v>237</v>
      </c>
      <c r="J242" s="52" t="s">
        <v>243</v>
      </c>
      <c r="K242" s="52" t="s">
        <v>35</v>
      </c>
      <c r="L242" s="54">
        <v>7135920</v>
      </c>
      <c r="M242" s="54">
        <v>6828500</v>
      </c>
      <c r="N242" s="55">
        <v>1</v>
      </c>
      <c r="O242" s="54">
        <v>6828500</v>
      </c>
      <c r="P242" s="55">
        <v>1</v>
      </c>
      <c r="Q242" s="54">
        <v>6828500</v>
      </c>
      <c r="R242" s="55">
        <v>5746219</v>
      </c>
      <c r="S242" s="55"/>
      <c r="T242" s="54"/>
      <c r="U242" s="55"/>
      <c r="V242" s="54"/>
      <c r="W242" s="55"/>
      <c r="X242" s="54"/>
      <c r="Y242" s="55">
        <v>1</v>
      </c>
      <c r="Z242" s="54">
        <v>6828500</v>
      </c>
      <c r="AA242" s="55">
        <v>7135920</v>
      </c>
      <c r="AB242" s="49">
        <v>44713</v>
      </c>
      <c r="AC242" s="49">
        <v>44713.6819958333</v>
      </c>
      <c r="AD242" s="49">
        <v>44713</v>
      </c>
      <c r="AE242" s="49">
        <v>44732</v>
      </c>
      <c r="AF242" s="49"/>
      <c r="AG242" s="49">
        <v>44755</v>
      </c>
      <c r="AH242" s="49">
        <v>44756</v>
      </c>
      <c r="AI242" s="49">
        <v>44757.381662187501</v>
      </c>
      <c r="AJ242" s="49">
        <v>44799.420225775502</v>
      </c>
      <c r="AK242" s="49">
        <v>44799.422478854198</v>
      </c>
      <c r="AL242" s="49">
        <v>44887.698032291701</v>
      </c>
      <c r="AM242" s="49">
        <v>44887.701788425897</v>
      </c>
      <c r="AN242" s="49">
        <v>44887.705984027802</v>
      </c>
      <c r="AO242" s="49">
        <v>44972.496808182899</v>
      </c>
      <c r="AP242" s="49">
        <v>44977.491666666698</v>
      </c>
      <c r="AQ242" s="49">
        <v>44985.654613391198</v>
      </c>
      <c r="AR242" s="52" t="s">
        <v>1231</v>
      </c>
    </row>
    <row r="243" spans="1:44" s="19" customFormat="1" ht="52.35" hidden="1" customHeight="1" x14ac:dyDescent="0.2">
      <c r="A243" s="57" t="s">
        <v>232</v>
      </c>
      <c r="B243" s="57" t="s">
        <v>248</v>
      </c>
      <c r="C243" s="57" t="s">
        <v>811</v>
      </c>
      <c r="D243" s="58">
        <v>594</v>
      </c>
      <c r="E243" s="57" t="s">
        <v>1232</v>
      </c>
      <c r="F243" s="57" t="s">
        <v>1233</v>
      </c>
      <c r="G243" s="57" t="s">
        <v>1234</v>
      </c>
      <c r="H243" s="57" t="s">
        <v>242</v>
      </c>
      <c r="I243" s="57" t="s">
        <v>237</v>
      </c>
      <c r="J243" s="57" t="s">
        <v>243</v>
      </c>
      <c r="K243" s="57" t="s">
        <v>35</v>
      </c>
      <c r="L243" s="59">
        <v>10612488</v>
      </c>
      <c r="M243" s="59">
        <v>9583600</v>
      </c>
      <c r="N243" s="60">
        <v>3</v>
      </c>
      <c r="O243" s="59">
        <v>9583600</v>
      </c>
      <c r="P243" s="60">
        <v>3</v>
      </c>
      <c r="Q243" s="59">
        <v>9583600</v>
      </c>
      <c r="R243" s="60">
        <v>8850300</v>
      </c>
      <c r="S243" s="60"/>
      <c r="T243" s="59"/>
      <c r="U243" s="60"/>
      <c r="V243" s="59"/>
      <c r="W243" s="60"/>
      <c r="X243" s="59"/>
      <c r="Y243" s="60">
        <v>3</v>
      </c>
      <c r="Z243" s="59">
        <v>9583600</v>
      </c>
      <c r="AA243" s="60">
        <v>10840924.800000001</v>
      </c>
      <c r="AB243" s="61">
        <v>44855</v>
      </c>
      <c r="AC243" s="61">
        <v>44855.654000891198</v>
      </c>
      <c r="AD243" s="61">
        <v>44855</v>
      </c>
      <c r="AE243" s="61">
        <v>44869</v>
      </c>
      <c r="AF243" s="61">
        <v>44874</v>
      </c>
      <c r="AG243" s="61">
        <v>44882</v>
      </c>
      <c r="AH243" s="61">
        <v>44883</v>
      </c>
      <c r="AI243" s="61">
        <v>44883.587794178202</v>
      </c>
      <c r="AJ243" s="61">
        <v>44901.402190891196</v>
      </c>
      <c r="AK243" s="61">
        <v>44901.402518668998</v>
      </c>
      <c r="AL243" s="61">
        <v>45057.554206828703</v>
      </c>
      <c r="AM243" s="61">
        <v>45061.422948298597</v>
      </c>
      <c r="AN243" s="61">
        <v>45061.437538738399</v>
      </c>
      <c r="AO243" s="61">
        <v>45176.612408680601</v>
      </c>
      <c r="AP243" s="61">
        <v>45182.379861111098</v>
      </c>
      <c r="AQ243" s="61">
        <v>45189.426159027797</v>
      </c>
      <c r="AR243" s="57" t="s">
        <v>1235</v>
      </c>
    </row>
    <row r="244" spans="1:44" s="19" customFormat="1" ht="41.1" hidden="1" customHeight="1" x14ac:dyDescent="0.2">
      <c r="A244" s="52" t="s">
        <v>232</v>
      </c>
      <c r="B244" s="52" t="s">
        <v>233</v>
      </c>
      <c r="C244" s="52" t="s">
        <v>811</v>
      </c>
      <c r="D244" s="53">
        <v>595</v>
      </c>
      <c r="E244" s="52" t="s">
        <v>1236</v>
      </c>
      <c r="F244" s="52" t="s">
        <v>1237</v>
      </c>
      <c r="G244" s="52" t="s">
        <v>1238</v>
      </c>
      <c r="H244" s="52" t="s">
        <v>236</v>
      </c>
      <c r="I244" s="52" t="s">
        <v>237</v>
      </c>
      <c r="J244" s="52" t="s">
        <v>243</v>
      </c>
      <c r="K244" s="52" t="s">
        <v>29</v>
      </c>
      <c r="L244" s="54">
        <v>2400000</v>
      </c>
      <c r="M244" s="54">
        <v>1200000</v>
      </c>
      <c r="N244" s="55">
        <v>1</v>
      </c>
      <c r="O244" s="54">
        <v>1200000</v>
      </c>
      <c r="P244" s="55">
        <v>1</v>
      </c>
      <c r="Q244" s="54">
        <v>1200000</v>
      </c>
      <c r="R244" s="55">
        <v>840120</v>
      </c>
      <c r="S244" s="55"/>
      <c r="T244" s="54"/>
      <c r="U244" s="55"/>
      <c r="V244" s="54"/>
      <c r="W244" s="55"/>
      <c r="X244" s="54"/>
      <c r="Y244" s="55"/>
      <c r="Z244" s="54"/>
      <c r="AA244" s="55"/>
      <c r="AB244" s="49">
        <v>44846</v>
      </c>
      <c r="AC244" s="49">
        <v>44846.734005636601</v>
      </c>
      <c r="AD244" s="49">
        <v>44846</v>
      </c>
      <c r="AE244" s="49">
        <v>44862</v>
      </c>
      <c r="AF244" s="49"/>
      <c r="AG244" s="49">
        <v>44881</v>
      </c>
      <c r="AH244" s="49">
        <v>44882</v>
      </c>
      <c r="AI244" s="49">
        <v>44882.398210995401</v>
      </c>
      <c r="AJ244" s="49">
        <v>44915.685015509298</v>
      </c>
      <c r="AK244" s="49">
        <v>44915.685470717603</v>
      </c>
      <c r="AL244" s="49">
        <v>44946.470010613397</v>
      </c>
      <c r="AM244" s="49">
        <v>44951.386345949097</v>
      </c>
      <c r="AN244" s="49">
        <v>44951.389170601899</v>
      </c>
      <c r="AO244" s="49">
        <v>44956.548019988397</v>
      </c>
      <c r="AP244" s="49"/>
      <c r="AQ244" s="49">
        <v>44981</v>
      </c>
      <c r="AR244" s="52" t="s">
        <v>1239</v>
      </c>
    </row>
    <row r="245" spans="1:44" s="19" customFormat="1" ht="41.1" hidden="1" customHeight="1" x14ac:dyDescent="0.2">
      <c r="A245" s="57" t="s">
        <v>232</v>
      </c>
      <c r="B245" s="57" t="s">
        <v>296</v>
      </c>
      <c r="C245" s="57" t="s">
        <v>811</v>
      </c>
      <c r="D245" s="58">
        <v>597</v>
      </c>
      <c r="E245" s="57" t="s">
        <v>1240</v>
      </c>
      <c r="F245" s="57" t="s">
        <v>1241</v>
      </c>
      <c r="G245" s="57" t="s">
        <v>1242</v>
      </c>
      <c r="H245" s="57" t="s">
        <v>242</v>
      </c>
      <c r="I245" s="57" t="s">
        <v>237</v>
      </c>
      <c r="J245" s="57" t="s">
        <v>243</v>
      </c>
      <c r="K245" s="57" t="s">
        <v>34</v>
      </c>
      <c r="L245" s="59">
        <v>12545739.4</v>
      </c>
      <c r="M245" s="59">
        <v>11399000</v>
      </c>
      <c r="N245" s="60">
        <v>3</v>
      </c>
      <c r="O245" s="59">
        <v>11399000</v>
      </c>
      <c r="P245" s="60">
        <v>3</v>
      </c>
      <c r="Q245" s="59">
        <v>11399000</v>
      </c>
      <c r="R245" s="60">
        <v>7658177.0999999996</v>
      </c>
      <c r="S245" s="60"/>
      <c r="T245" s="59"/>
      <c r="U245" s="60"/>
      <c r="V245" s="59"/>
      <c r="W245" s="60"/>
      <c r="X245" s="59"/>
      <c r="Y245" s="60">
        <v>3</v>
      </c>
      <c r="Z245" s="59">
        <v>11399000</v>
      </c>
      <c r="AA245" s="60">
        <v>11399000</v>
      </c>
      <c r="AB245" s="61">
        <v>44883</v>
      </c>
      <c r="AC245" s="61">
        <v>44883.700972685197</v>
      </c>
      <c r="AD245" s="61">
        <v>44884</v>
      </c>
      <c r="AE245" s="61">
        <v>44911</v>
      </c>
      <c r="AF245" s="61"/>
      <c r="AG245" s="61">
        <v>44946</v>
      </c>
      <c r="AH245" s="61">
        <v>44949</v>
      </c>
      <c r="AI245" s="61">
        <v>44949.483018090301</v>
      </c>
      <c r="AJ245" s="61"/>
      <c r="AK245" s="61"/>
      <c r="AL245" s="61"/>
      <c r="AM245" s="61">
        <v>44987.421477511598</v>
      </c>
      <c r="AN245" s="61">
        <v>44987.482030324099</v>
      </c>
      <c r="AO245" s="61">
        <v>45037.745550544001</v>
      </c>
      <c r="AP245" s="61">
        <v>45085.45</v>
      </c>
      <c r="AQ245" s="61">
        <v>45092.580371493103</v>
      </c>
      <c r="AR245" s="57" t="s">
        <v>1243</v>
      </c>
    </row>
    <row r="246" spans="1:44" s="19" customFormat="1" ht="52.35" hidden="1" customHeight="1" x14ac:dyDescent="0.2">
      <c r="A246" s="52" t="s">
        <v>232</v>
      </c>
      <c r="B246" s="52" t="s">
        <v>233</v>
      </c>
      <c r="C246" s="52" t="s">
        <v>811</v>
      </c>
      <c r="D246" s="53">
        <v>598</v>
      </c>
      <c r="E246" s="52" t="s">
        <v>1244</v>
      </c>
      <c r="F246" s="52" t="s">
        <v>1245</v>
      </c>
      <c r="G246" s="52" t="s">
        <v>1245</v>
      </c>
      <c r="H246" s="52" t="s">
        <v>242</v>
      </c>
      <c r="I246" s="52" t="s">
        <v>237</v>
      </c>
      <c r="J246" s="52" t="s">
        <v>247</v>
      </c>
      <c r="K246" s="52" t="s">
        <v>34</v>
      </c>
      <c r="L246" s="54">
        <v>6610500</v>
      </c>
      <c r="M246" s="54">
        <v>5876000</v>
      </c>
      <c r="N246" s="55">
        <v>1</v>
      </c>
      <c r="O246" s="54">
        <v>5876000</v>
      </c>
      <c r="P246" s="55"/>
      <c r="Q246" s="54"/>
      <c r="R246" s="55"/>
      <c r="S246" s="55">
        <v>1</v>
      </c>
      <c r="T246" s="54">
        <v>5876000</v>
      </c>
      <c r="U246" s="55"/>
      <c r="V246" s="54"/>
      <c r="W246" s="55"/>
      <c r="X246" s="54"/>
      <c r="Y246" s="55"/>
      <c r="Z246" s="54"/>
      <c r="AA246" s="55"/>
      <c r="AB246" s="49">
        <v>44659</v>
      </c>
      <c r="AC246" s="49">
        <v>44659.737528437501</v>
      </c>
      <c r="AD246" s="49">
        <v>44660</v>
      </c>
      <c r="AE246" s="49">
        <v>44679</v>
      </c>
      <c r="AF246" s="49"/>
      <c r="AG246" s="49">
        <v>44691</v>
      </c>
      <c r="AH246" s="49">
        <v>44693</v>
      </c>
      <c r="AI246" s="49"/>
      <c r="AJ246" s="49"/>
      <c r="AK246" s="49"/>
      <c r="AL246" s="49"/>
      <c r="AM246" s="49"/>
      <c r="AN246" s="49"/>
      <c r="AO246" s="49"/>
      <c r="AP246" s="49"/>
      <c r="AQ246" s="49">
        <v>44698.481813344901</v>
      </c>
      <c r="AR246" s="52" t="s">
        <v>1246</v>
      </c>
    </row>
    <row r="247" spans="1:44" s="19" customFormat="1" ht="62.85" hidden="1" customHeight="1" x14ac:dyDescent="0.2">
      <c r="A247" s="57" t="s">
        <v>232</v>
      </c>
      <c r="B247" s="57" t="s">
        <v>233</v>
      </c>
      <c r="C247" s="57" t="s">
        <v>862</v>
      </c>
      <c r="D247" s="58">
        <v>599</v>
      </c>
      <c r="E247" s="57" t="s">
        <v>1247</v>
      </c>
      <c r="F247" s="57" t="s">
        <v>1248</v>
      </c>
      <c r="G247" s="57" t="s">
        <v>1249</v>
      </c>
      <c r="H247" s="57" t="s">
        <v>242</v>
      </c>
      <c r="I247" s="57" t="s">
        <v>237</v>
      </c>
      <c r="J247" s="57" t="s">
        <v>243</v>
      </c>
      <c r="K247" s="57" t="s">
        <v>20</v>
      </c>
      <c r="L247" s="59">
        <v>59170200</v>
      </c>
      <c r="M247" s="59">
        <v>57627950</v>
      </c>
      <c r="N247" s="60">
        <v>3</v>
      </c>
      <c r="O247" s="59">
        <v>57627950</v>
      </c>
      <c r="P247" s="60">
        <v>3</v>
      </c>
      <c r="Q247" s="59">
        <v>57627950</v>
      </c>
      <c r="R247" s="60">
        <v>50316699.899999999</v>
      </c>
      <c r="S247" s="60"/>
      <c r="T247" s="59"/>
      <c r="U247" s="60"/>
      <c r="V247" s="59"/>
      <c r="W247" s="60"/>
      <c r="X247" s="59"/>
      <c r="Y247" s="60">
        <v>3</v>
      </c>
      <c r="Z247" s="59">
        <v>57627950</v>
      </c>
      <c r="AA247" s="60">
        <v>62092920</v>
      </c>
      <c r="AB247" s="61">
        <v>45090</v>
      </c>
      <c r="AC247" s="61">
        <v>45091.683286458298</v>
      </c>
      <c r="AD247" s="61">
        <v>45091</v>
      </c>
      <c r="AE247" s="61">
        <v>45121</v>
      </c>
      <c r="AF247" s="61"/>
      <c r="AG247" s="61">
        <v>45156</v>
      </c>
      <c r="AH247" s="61">
        <v>45160</v>
      </c>
      <c r="AI247" s="61">
        <v>45160.419475115697</v>
      </c>
      <c r="AJ247" s="61">
        <v>45211.6097014236</v>
      </c>
      <c r="AK247" s="61">
        <v>45211.609963460702</v>
      </c>
      <c r="AL247" s="61">
        <v>45385.5631033912</v>
      </c>
      <c r="AM247" s="61">
        <v>45251.420215161997</v>
      </c>
      <c r="AN247" s="61">
        <v>45386.402765312501</v>
      </c>
      <c r="AO247" s="61">
        <v>45282.400893981503</v>
      </c>
      <c r="AP247" s="61">
        <v>45320.5</v>
      </c>
      <c r="AQ247" s="61">
        <v>45327.676861689797</v>
      </c>
      <c r="AR247" s="57" t="s">
        <v>1250</v>
      </c>
    </row>
    <row r="248" spans="1:44" s="19" customFormat="1" ht="52.35" hidden="1" customHeight="1" x14ac:dyDescent="0.2">
      <c r="A248" s="52" t="s">
        <v>232</v>
      </c>
      <c r="B248" s="52" t="s">
        <v>233</v>
      </c>
      <c r="C248" s="52" t="s">
        <v>1134</v>
      </c>
      <c r="D248" s="53">
        <v>600</v>
      </c>
      <c r="E248" s="52" t="s">
        <v>100</v>
      </c>
      <c r="F248" s="52" t="s">
        <v>1251</v>
      </c>
      <c r="G248" s="52" t="s">
        <v>1252</v>
      </c>
      <c r="H248" s="52" t="s">
        <v>236</v>
      </c>
      <c r="I248" s="52" t="s">
        <v>237</v>
      </c>
      <c r="J248" s="52" t="s">
        <v>238</v>
      </c>
      <c r="K248" s="52" t="s">
        <v>35</v>
      </c>
      <c r="L248" s="54">
        <v>298845000</v>
      </c>
      <c r="M248" s="54">
        <v>249037500</v>
      </c>
      <c r="N248" s="55">
        <v>6</v>
      </c>
      <c r="O248" s="54">
        <v>249037500</v>
      </c>
      <c r="P248" s="55">
        <v>6</v>
      </c>
      <c r="Q248" s="54">
        <v>249037500</v>
      </c>
      <c r="R248" s="55">
        <v>232600778.30000001</v>
      </c>
      <c r="S248" s="55"/>
      <c r="T248" s="54"/>
      <c r="U248" s="55"/>
      <c r="V248" s="54"/>
      <c r="W248" s="55"/>
      <c r="X248" s="54"/>
      <c r="Y248" s="55">
        <v>4</v>
      </c>
      <c r="Z248" s="54">
        <v>127328000</v>
      </c>
      <c r="AA248" s="55">
        <v>127328000</v>
      </c>
      <c r="AB248" s="49">
        <v>45628</v>
      </c>
      <c r="AC248" s="49">
        <v>45630.4193984144</v>
      </c>
      <c r="AD248" s="49">
        <v>45630</v>
      </c>
      <c r="AE248" s="49">
        <v>45646</v>
      </c>
      <c r="AF248" s="49"/>
      <c r="AG248" s="49">
        <v>45691</v>
      </c>
      <c r="AH248" s="49">
        <v>45693</v>
      </c>
      <c r="AI248" s="49">
        <v>45693.417907986099</v>
      </c>
      <c r="AJ248" s="49">
        <v>45756.608129861102</v>
      </c>
      <c r="AK248" s="49">
        <v>45756.608416319497</v>
      </c>
      <c r="AL248" s="49">
        <v>45820.517931481503</v>
      </c>
      <c r="AM248" s="49">
        <v>45820.584384340298</v>
      </c>
      <c r="AN248" s="49">
        <v>45820.601767476903</v>
      </c>
      <c r="AO248" s="49">
        <v>45862.483053044001</v>
      </c>
      <c r="AP248" s="49">
        <v>45929.5</v>
      </c>
      <c r="AQ248" s="49"/>
      <c r="AR248" s="52"/>
    </row>
    <row r="249" spans="1:44" s="19" customFormat="1" ht="41.1" hidden="1" customHeight="1" x14ac:dyDescent="0.2">
      <c r="A249" s="57" t="s">
        <v>232</v>
      </c>
      <c r="B249" s="57" t="s">
        <v>233</v>
      </c>
      <c r="C249" s="57" t="s">
        <v>862</v>
      </c>
      <c r="D249" s="58">
        <v>601</v>
      </c>
      <c r="E249" s="57" t="s">
        <v>1253</v>
      </c>
      <c r="F249" s="57" t="s">
        <v>1254</v>
      </c>
      <c r="G249" s="57" t="s">
        <v>1255</v>
      </c>
      <c r="H249" s="57" t="s">
        <v>242</v>
      </c>
      <c r="I249" s="57" t="s">
        <v>237</v>
      </c>
      <c r="J249" s="57" t="s">
        <v>243</v>
      </c>
      <c r="K249" s="57" t="s">
        <v>31</v>
      </c>
      <c r="L249" s="59">
        <v>89128324.5</v>
      </c>
      <c r="M249" s="59">
        <v>67243360</v>
      </c>
      <c r="N249" s="60">
        <v>7</v>
      </c>
      <c r="O249" s="59">
        <v>67243360</v>
      </c>
      <c r="P249" s="60">
        <v>5</v>
      </c>
      <c r="Q249" s="59">
        <v>48523460</v>
      </c>
      <c r="R249" s="60">
        <v>46544147.759999998</v>
      </c>
      <c r="S249" s="60">
        <v>2</v>
      </c>
      <c r="T249" s="59">
        <v>18719900</v>
      </c>
      <c r="U249" s="60"/>
      <c r="V249" s="59"/>
      <c r="W249" s="60"/>
      <c r="X249" s="59"/>
      <c r="Y249" s="60">
        <v>5</v>
      </c>
      <c r="Z249" s="59">
        <v>48523460</v>
      </c>
      <c r="AA249" s="60">
        <v>52760411.310000002</v>
      </c>
      <c r="AB249" s="61">
        <v>45274</v>
      </c>
      <c r="AC249" s="61">
        <v>45274.743516782401</v>
      </c>
      <c r="AD249" s="61">
        <v>45274</v>
      </c>
      <c r="AE249" s="61">
        <v>45316</v>
      </c>
      <c r="AF249" s="61"/>
      <c r="AG249" s="61">
        <v>45349</v>
      </c>
      <c r="AH249" s="61">
        <v>45350</v>
      </c>
      <c r="AI249" s="61">
        <v>45350.421314351901</v>
      </c>
      <c r="AJ249" s="61">
        <v>45390.424422604199</v>
      </c>
      <c r="AK249" s="61">
        <v>45390.424752627303</v>
      </c>
      <c r="AL249" s="61">
        <v>45418.496425034697</v>
      </c>
      <c r="AM249" s="61">
        <v>45433.422964236102</v>
      </c>
      <c r="AN249" s="61">
        <v>45433.469791701398</v>
      </c>
      <c r="AO249" s="61">
        <v>45488.474875</v>
      </c>
      <c r="AP249" s="61">
        <v>45574.5</v>
      </c>
      <c r="AQ249" s="61">
        <v>45574.655927546301</v>
      </c>
      <c r="AR249" s="57" t="s">
        <v>1256</v>
      </c>
    </row>
    <row r="250" spans="1:44" s="19" customFormat="1" ht="41.1" hidden="1" customHeight="1" x14ac:dyDescent="0.2">
      <c r="A250" s="52" t="s">
        <v>232</v>
      </c>
      <c r="B250" s="52" t="s">
        <v>233</v>
      </c>
      <c r="C250" s="52" t="s">
        <v>1134</v>
      </c>
      <c r="D250" s="53">
        <v>604</v>
      </c>
      <c r="E250" s="52" t="s">
        <v>1257</v>
      </c>
      <c r="F250" s="52" t="s">
        <v>1258</v>
      </c>
      <c r="G250" s="52" t="s">
        <v>1258</v>
      </c>
      <c r="H250" s="52" t="s">
        <v>242</v>
      </c>
      <c r="I250" s="52" t="s">
        <v>237</v>
      </c>
      <c r="J250" s="52" t="s">
        <v>243</v>
      </c>
      <c r="K250" s="52" t="s">
        <v>30</v>
      </c>
      <c r="L250" s="54">
        <v>69588319.260000005</v>
      </c>
      <c r="M250" s="54">
        <v>50918282.390000001</v>
      </c>
      <c r="N250" s="55">
        <v>3</v>
      </c>
      <c r="O250" s="54">
        <v>50918282.390000001</v>
      </c>
      <c r="P250" s="55">
        <v>3</v>
      </c>
      <c r="Q250" s="54">
        <v>50918282.390000001</v>
      </c>
      <c r="R250" s="55">
        <v>43914431.649999999</v>
      </c>
      <c r="S250" s="55"/>
      <c r="T250" s="54"/>
      <c r="U250" s="55"/>
      <c r="V250" s="54"/>
      <c r="W250" s="55"/>
      <c r="X250" s="54"/>
      <c r="Y250" s="55">
        <v>3</v>
      </c>
      <c r="Z250" s="54">
        <v>50918282.390000001</v>
      </c>
      <c r="AA250" s="55">
        <v>50918282.390000001</v>
      </c>
      <c r="AB250" s="49">
        <v>45378</v>
      </c>
      <c r="AC250" s="49">
        <v>45379.518729895797</v>
      </c>
      <c r="AD250" s="49">
        <v>45379</v>
      </c>
      <c r="AE250" s="49">
        <v>45401</v>
      </c>
      <c r="AF250" s="49">
        <v>45419</v>
      </c>
      <c r="AG250" s="49">
        <v>45426</v>
      </c>
      <c r="AH250" s="49">
        <v>45428</v>
      </c>
      <c r="AI250" s="49">
        <v>45428.417817442103</v>
      </c>
      <c r="AJ250" s="49">
        <v>45449.461390740697</v>
      </c>
      <c r="AK250" s="49">
        <v>45449.461770104201</v>
      </c>
      <c r="AL250" s="49">
        <v>45463.4411974537</v>
      </c>
      <c r="AM250" s="49">
        <v>45469.419216435199</v>
      </c>
      <c r="AN250" s="49">
        <v>45469.449595914397</v>
      </c>
      <c r="AO250" s="49">
        <v>45502.490879513898</v>
      </c>
      <c r="AP250" s="49">
        <v>45560.5</v>
      </c>
      <c r="AQ250" s="49">
        <v>45561.421268553197</v>
      </c>
      <c r="AR250" s="52"/>
    </row>
    <row r="251" spans="1:44" s="19" customFormat="1" ht="41.1" hidden="1" customHeight="1" x14ac:dyDescent="0.2">
      <c r="A251" s="57" t="s">
        <v>232</v>
      </c>
      <c r="B251" s="57" t="s">
        <v>296</v>
      </c>
      <c r="C251" s="57" t="s">
        <v>1134</v>
      </c>
      <c r="D251" s="58">
        <v>606</v>
      </c>
      <c r="E251" s="57" t="s">
        <v>1259</v>
      </c>
      <c r="F251" s="57" t="s">
        <v>1260</v>
      </c>
      <c r="G251" s="57" t="s">
        <v>1261</v>
      </c>
      <c r="H251" s="57" t="s">
        <v>242</v>
      </c>
      <c r="I251" s="57" t="s">
        <v>237</v>
      </c>
      <c r="J251" s="57" t="s">
        <v>252</v>
      </c>
      <c r="K251" s="57" t="s">
        <v>35</v>
      </c>
      <c r="L251" s="59">
        <v>20321400</v>
      </c>
      <c r="M251" s="59">
        <v>16934500</v>
      </c>
      <c r="N251" s="60">
        <v>4</v>
      </c>
      <c r="O251" s="59">
        <v>16934500</v>
      </c>
      <c r="P251" s="60"/>
      <c r="Q251" s="59"/>
      <c r="R251" s="60"/>
      <c r="S251" s="60"/>
      <c r="T251" s="59"/>
      <c r="U251" s="60">
        <v>4</v>
      </c>
      <c r="V251" s="59">
        <v>16934500</v>
      </c>
      <c r="W251" s="60"/>
      <c r="X251" s="59"/>
      <c r="Y251" s="60"/>
      <c r="Z251" s="59"/>
      <c r="AA251" s="60"/>
      <c r="AB251" s="61">
        <v>45642</v>
      </c>
      <c r="AC251" s="61">
        <v>45645.443035844903</v>
      </c>
      <c r="AD251" s="61">
        <v>45645</v>
      </c>
      <c r="AE251" s="61">
        <v>45674</v>
      </c>
      <c r="AF251" s="61"/>
      <c r="AG251" s="61">
        <v>45705</v>
      </c>
      <c r="AH251" s="61">
        <v>45707</v>
      </c>
      <c r="AI251" s="61">
        <v>45707.419056597202</v>
      </c>
      <c r="AJ251" s="61"/>
      <c r="AK251" s="61"/>
      <c r="AL251" s="61"/>
      <c r="AM251" s="61">
        <v>45722.584633414401</v>
      </c>
      <c r="AN251" s="61">
        <v>45722.608457905102</v>
      </c>
      <c r="AO251" s="61"/>
      <c r="AP251" s="61"/>
      <c r="AQ251" s="61"/>
      <c r="AR251" s="57"/>
    </row>
    <row r="252" spans="1:44" s="19" customFormat="1" ht="41.1" hidden="1" customHeight="1" x14ac:dyDescent="0.2">
      <c r="A252" s="52" t="s">
        <v>232</v>
      </c>
      <c r="B252" s="52" t="s">
        <v>233</v>
      </c>
      <c r="C252" s="52" t="s">
        <v>862</v>
      </c>
      <c r="D252" s="53">
        <v>607</v>
      </c>
      <c r="E252" s="52" t="s">
        <v>144</v>
      </c>
      <c r="F252" s="52" t="s">
        <v>1262</v>
      </c>
      <c r="G252" s="52" t="s">
        <v>1263</v>
      </c>
      <c r="H252" s="52" t="s">
        <v>242</v>
      </c>
      <c r="I252" s="52" t="s">
        <v>237</v>
      </c>
      <c r="J252" s="52" t="s">
        <v>243</v>
      </c>
      <c r="K252" s="52" t="s">
        <v>22</v>
      </c>
      <c r="L252" s="54">
        <v>19065966.120000001</v>
      </c>
      <c r="M252" s="54">
        <v>19065966.120000001</v>
      </c>
      <c r="N252" s="55">
        <v>4</v>
      </c>
      <c r="O252" s="54">
        <v>19065966.120000001</v>
      </c>
      <c r="P252" s="55">
        <v>4</v>
      </c>
      <c r="Q252" s="54">
        <v>19065966.120000001</v>
      </c>
      <c r="R252" s="55">
        <v>16643917.300000001</v>
      </c>
      <c r="S252" s="55"/>
      <c r="T252" s="54"/>
      <c r="U252" s="55"/>
      <c r="V252" s="54"/>
      <c r="W252" s="55"/>
      <c r="X252" s="54"/>
      <c r="Y252" s="55">
        <v>4</v>
      </c>
      <c r="Z252" s="54">
        <v>19065966.120000001</v>
      </c>
      <c r="AA252" s="55">
        <v>16643917.300000001</v>
      </c>
      <c r="AB252" s="49">
        <v>45097</v>
      </c>
      <c r="AC252" s="49">
        <v>45098.457576469897</v>
      </c>
      <c r="AD252" s="49">
        <v>45099</v>
      </c>
      <c r="AE252" s="49">
        <v>45117</v>
      </c>
      <c r="AF252" s="49">
        <v>45139</v>
      </c>
      <c r="AG252" s="49">
        <v>45146</v>
      </c>
      <c r="AH252" s="49">
        <v>45148</v>
      </c>
      <c r="AI252" s="49">
        <v>45148.432983483799</v>
      </c>
      <c r="AJ252" s="49">
        <v>45218.608374536998</v>
      </c>
      <c r="AK252" s="49">
        <v>45218.613442048598</v>
      </c>
      <c r="AL252" s="49">
        <v>45391.524460300898</v>
      </c>
      <c r="AM252" s="49">
        <v>45391.596688310201</v>
      </c>
      <c r="AN252" s="49">
        <v>45391.606842511603</v>
      </c>
      <c r="AO252" s="49">
        <v>45428.462425231497</v>
      </c>
      <c r="AP252" s="49">
        <v>45530.5</v>
      </c>
      <c r="AQ252" s="49">
        <v>45530.446859571799</v>
      </c>
      <c r="AR252" s="52" t="s">
        <v>1264</v>
      </c>
    </row>
    <row r="253" spans="1:44" s="19" customFormat="1" ht="41.1" hidden="1" customHeight="1" x14ac:dyDescent="0.2">
      <c r="A253" s="57" t="s">
        <v>232</v>
      </c>
      <c r="B253" s="57" t="s">
        <v>150</v>
      </c>
      <c r="C253" s="57" t="s">
        <v>862</v>
      </c>
      <c r="D253" s="58">
        <v>608</v>
      </c>
      <c r="E253" s="57" t="s">
        <v>1265</v>
      </c>
      <c r="F253" s="57" t="s">
        <v>1266</v>
      </c>
      <c r="G253" s="57" t="s">
        <v>1266</v>
      </c>
      <c r="H253" s="57" t="s">
        <v>242</v>
      </c>
      <c r="I253" s="57" t="s">
        <v>251</v>
      </c>
      <c r="J253" s="57" t="s">
        <v>243</v>
      </c>
      <c r="K253" s="57" t="s">
        <v>23</v>
      </c>
      <c r="L253" s="59">
        <v>28004023.210000001</v>
      </c>
      <c r="M253" s="59">
        <v>28004023.210000001</v>
      </c>
      <c r="N253" s="60">
        <v>66</v>
      </c>
      <c r="O253" s="59">
        <v>28004023.210000001</v>
      </c>
      <c r="P253" s="60">
        <v>33</v>
      </c>
      <c r="Q253" s="59">
        <v>22547984.129999999</v>
      </c>
      <c r="R253" s="60">
        <v>21630541.68</v>
      </c>
      <c r="S253" s="60">
        <v>33</v>
      </c>
      <c r="T253" s="59">
        <v>5456039.0800000001</v>
      </c>
      <c r="U253" s="60"/>
      <c r="V253" s="59"/>
      <c r="W253" s="60"/>
      <c r="X253" s="59"/>
      <c r="Y253" s="60">
        <v>33</v>
      </c>
      <c r="Z253" s="59">
        <v>22547984.129999999</v>
      </c>
      <c r="AA253" s="60">
        <v>24617530.59</v>
      </c>
      <c r="AB253" s="61">
        <v>45056</v>
      </c>
      <c r="AC253" s="61">
        <v>45056.666032604197</v>
      </c>
      <c r="AD253" s="61"/>
      <c r="AE253" s="61">
        <v>45065</v>
      </c>
      <c r="AF253" s="61">
        <v>45072</v>
      </c>
      <c r="AG253" s="61">
        <v>45085</v>
      </c>
      <c r="AH253" s="61">
        <v>45089</v>
      </c>
      <c r="AI253" s="61">
        <v>45089.427624189797</v>
      </c>
      <c r="AJ253" s="61"/>
      <c r="AK253" s="61"/>
      <c r="AL253" s="61"/>
      <c r="AM253" s="61">
        <v>45091.427056250002</v>
      </c>
      <c r="AN253" s="61">
        <v>45091.612416979202</v>
      </c>
      <c r="AO253" s="61">
        <v>45104.689090659696</v>
      </c>
      <c r="AP253" s="61">
        <v>45145.420138888898</v>
      </c>
      <c r="AQ253" s="61">
        <v>45138.671993171301</v>
      </c>
      <c r="AR253" s="57" t="s">
        <v>1267</v>
      </c>
    </row>
    <row r="254" spans="1:44" s="19" customFormat="1" ht="41.1" hidden="1" customHeight="1" x14ac:dyDescent="0.2">
      <c r="A254" s="52" t="s">
        <v>232</v>
      </c>
      <c r="B254" s="52" t="s">
        <v>150</v>
      </c>
      <c r="C254" s="52" t="s">
        <v>811</v>
      </c>
      <c r="D254" s="53">
        <v>611</v>
      </c>
      <c r="E254" s="52" t="s">
        <v>1268</v>
      </c>
      <c r="F254" s="52" t="s">
        <v>1269</v>
      </c>
      <c r="G254" s="52" t="s">
        <v>1270</v>
      </c>
      <c r="H254" s="52" t="s">
        <v>242</v>
      </c>
      <c r="I254" s="52" t="s">
        <v>291</v>
      </c>
      <c r="J254" s="52" t="s">
        <v>243</v>
      </c>
      <c r="K254" s="52" t="s">
        <v>23</v>
      </c>
      <c r="L254" s="54">
        <v>3319015</v>
      </c>
      <c r="M254" s="54">
        <v>3319015</v>
      </c>
      <c r="N254" s="55">
        <v>1</v>
      </c>
      <c r="O254" s="54">
        <v>3319015</v>
      </c>
      <c r="P254" s="55">
        <v>1</v>
      </c>
      <c r="Q254" s="54">
        <v>3319015</v>
      </c>
      <c r="R254" s="55">
        <v>3319014.69</v>
      </c>
      <c r="S254" s="55"/>
      <c r="T254" s="54"/>
      <c r="U254" s="55"/>
      <c r="V254" s="54"/>
      <c r="W254" s="55"/>
      <c r="X254" s="54"/>
      <c r="Y254" s="55">
        <v>1</v>
      </c>
      <c r="Z254" s="54">
        <v>3319015</v>
      </c>
      <c r="AA254" s="55">
        <v>3319015</v>
      </c>
      <c r="AB254" s="49">
        <v>44707</v>
      </c>
      <c r="AC254" s="49">
        <v>44707.641780289399</v>
      </c>
      <c r="AD254" s="49">
        <v>44707</v>
      </c>
      <c r="AE254" s="49">
        <v>44709</v>
      </c>
      <c r="AF254" s="49">
        <v>44712</v>
      </c>
      <c r="AG254" s="49">
        <v>44718</v>
      </c>
      <c r="AH254" s="49">
        <v>44719</v>
      </c>
      <c r="AI254" s="49">
        <v>44719.402122372703</v>
      </c>
      <c r="AJ254" s="49"/>
      <c r="AK254" s="49"/>
      <c r="AL254" s="49"/>
      <c r="AM254" s="49">
        <v>44719.434831944403</v>
      </c>
      <c r="AN254" s="49">
        <v>44719.505500196799</v>
      </c>
      <c r="AO254" s="49">
        <v>44720.660552858797</v>
      </c>
      <c r="AP254" s="49">
        <v>44753.436111111099</v>
      </c>
      <c r="AQ254" s="49">
        <v>44727.525399305603</v>
      </c>
      <c r="AR254" s="52" t="s">
        <v>1271</v>
      </c>
    </row>
    <row r="255" spans="1:44" s="19" customFormat="1" ht="52.35" hidden="1" customHeight="1" x14ac:dyDescent="0.2">
      <c r="A255" s="57" t="s">
        <v>232</v>
      </c>
      <c r="B255" s="57" t="s">
        <v>296</v>
      </c>
      <c r="C255" s="57" t="s">
        <v>811</v>
      </c>
      <c r="D255" s="58">
        <v>612</v>
      </c>
      <c r="E255" s="57" t="s">
        <v>1272</v>
      </c>
      <c r="F255" s="57" t="s">
        <v>1273</v>
      </c>
      <c r="G255" s="57" t="s">
        <v>1274</v>
      </c>
      <c r="H255" s="57" t="s">
        <v>242</v>
      </c>
      <c r="I255" s="57" t="s">
        <v>251</v>
      </c>
      <c r="J255" s="57" t="s">
        <v>243</v>
      </c>
      <c r="K255" s="57" t="s">
        <v>30</v>
      </c>
      <c r="L255" s="59">
        <v>33330000</v>
      </c>
      <c r="M255" s="59">
        <v>33330000</v>
      </c>
      <c r="N255" s="60">
        <v>1</v>
      </c>
      <c r="O255" s="59">
        <v>33330000</v>
      </c>
      <c r="P255" s="60">
        <v>1</v>
      </c>
      <c r="Q255" s="59">
        <v>33330000</v>
      </c>
      <c r="R255" s="60">
        <v>32927010</v>
      </c>
      <c r="S255" s="60"/>
      <c r="T255" s="59"/>
      <c r="U255" s="60"/>
      <c r="V255" s="59"/>
      <c r="W255" s="60"/>
      <c r="X255" s="59"/>
      <c r="Y255" s="60">
        <v>1</v>
      </c>
      <c r="Z255" s="59">
        <v>33330000</v>
      </c>
      <c r="AA255" s="60">
        <v>34996500</v>
      </c>
      <c r="AB255" s="61">
        <v>44743</v>
      </c>
      <c r="AC255" s="61">
        <v>44743.621801469897</v>
      </c>
      <c r="AD255" s="61"/>
      <c r="AE255" s="61">
        <v>44750</v>
      </c>
      <c r="AF255" s="61">
        <v>44754</v>
      </c>
      <c r="AG255" s="61">
        <v>44761</v>
      </c>
      <c r="AH255" s="61">
        <v>44761</v>
      </c>
      <c r="AI255" s="61">
        <v>44761.584111955999</v>
      </c>
      <c r="AJ255" s="61"/>
      <c r="AK255" s="61"/>
      <c r="AL255" s="61"/>
      <c r="AM255" s="61">
        <v>44761.597926932896</v>
      </c>
      <c r="AN255" s="61">
        <v>44761.601478391203</v>
      </c>
      <c r="AO255" s="61">
        <v>44762.583396840302</v>
      </c>
      <c r="AP255" s="61">
        <v>44809.733333333301</v>
      </c>
      <c r="AQ255" s="61">
        <v>44810.388530057899</v>
      </c>
      <c r="AR255" s="57" t="s">
        <v>1275</v>
      </c>
    </row>
    <row r="256" spans="1:44" s="19" customFormat="1" ht="41.1" hidden="1" customHeight="1" x14ac:dyDescent="0.2">
      <c r="A256" s="52" t="s">
        <v>232</v>
      </c>
      <c r="B256" s="52" t="s">
        <v>233</v>
      </c>
      <c r="C256" s="52" t="s">
        <v>811</v>
      </c>
      <c r="D256" s="53">
        <v>613</v>
      </c>
      <c r="E256" s="52" t="s">
        <v>1276</v>
      </c>
      <c r="F256" s="52" t="s">
        <v>1277</v>
      </c>
      <c r="G256" s="52" t="s">
        <v>1277</v>
      </c>
      <c r="H256" s="52" t="s">
        <v>242</v>
      </c>
      <c r="I256" s="52" t="s">
        <v>237</v>
      </c>
      <c r="J256" s="52" t="s">
        <v>243</v>
      </c>
      <c r="K256" s="52" t="s">
        <v>34</v>
      </c>
      <c r="L256" s="54">
        <v>6610500</v>
      </c>
      <c r="M256" s="54">
        <v>5876000</v>
      </c>
      <c r="N256" s="55">
        <v>1</v>
      </c>
      <c r="O256" s="54">
        <v>5876000</v>
      </c>
      <c r="P256" s="55">
        <v>1</v>
      </c>
      <c r="Q256" s="54">
        <v>5876000</v>
      </c>
      <c r="R256" s="55">
        <v>4924274.16</v>
      </c>
      <c r="S256" s="55"/>
      <c r="T256" s="54"/>
      <c r="U256" s="55"/>
      <c r="V256" s="54"/>
      <c r="W256" s="55"/>
      <c r="X256" s="54"/>
      <c r="Y256" s="55">
        <v>1</v>
      </c>
      <c r="Z256" s="54">
        <v>5876000</v>
      </c>
      <c r="AA256" s="55">
        <v>4924274.16</v>
      </c>
      <c r="AB256" s="49">
        <v>44741</v>
      </c>
      <c r="AC256" s="49">
        <v>44741.664545833301</v>
      </c>
      <c r="AD256" s="49">
        <v>44742</v>
      </c>
      <c r="AE256" s="49">
        <v>44767</v>
      </c>
      <c r="AF256" s="49"/>
      <c r="AG256" s="49">
        <v>44798</v>
      </c>
      <c r="AH256" s="49">
        <v>44802</v>
      </c>
      <c r="AI256" s="49">
        <v>44802.427790659698</v>
      </c>
      <c r="AJ256" s="49">
        <v>44826.626745023197</v>
      </c>
      <c r="AK256" s="49">
        <v>44826.627253437502</v>
      </c>
      <c r="AL256" s="49">
        <v>44831.572784803197</v>
      </c>
      <c r="AM256" s="49">
        <v>44831.573516006902</v>
      </c>
      <c r="AN256" s="49">
        <v>44831.581161076399</v>
      </c>
      <c r="AO256" s="49">
        <v>44840.5744841782</v>
      </c>
      <c r="AP256" s="49">
        <v>44897</v>
      </c>
      <c r="AQ256" s="49">
        <v>44900.448072025501</v>
      </c>
      <c r="AR256" s="52" t="s">
        <v>1278</v>
      </c>
    </row>
    <row r="257" spans="1:44" s="19" customFormat="1" ht="41.1" hidden="1" customHeight="1" x14ac:dyDescent="0.2">
      <c r="A257" s="57" t="s">
        <v>232</v>
      </c>
      <c r="B257" s="57" t="s">
        <v>248</v>
      </c>
      <c r="C257" s="57" t="s">
        <v>811</v>
      </c>
      <c r="D257" s="58">
        <v>614</v>
      </c>
      <c r="E257" s="57" t="s">
        <v>1279</v>
      </c>
      <c r="F257" s="57" t="s">
        <v>1280</v>
      </c>
      <c r="G257" s="57" t="s">
        <v>1281</v>
      </c>
      <c r="H257" s="57" t="s">
        <v>242</v>
      </c>
      <c r="I257" s="57" t="s">
        <v>251</v>
      </c>
      <c r="J257" s="57" t="s">
        <v>243</v>
      </c>
      <c r="K257" s="57" t="s">
        <v>35</v>
      </c>
      <c r="L257" s="59">
        <v>4436100</v>
      </c>
      <c r="M257" s="59">
        <v>4436100</v>
      </c>
      <c r="N257" s="60">
        <v>22</v>
      </c>
      <c r="O257" s="59">
        <v>4436100</v>
      </c>
      <c r="P257" s="60">
        <v>21</v>
      </c>
      <c r="Q257" s="59">
        <v>4391100</v>
      </c>
      <c r="R257" s="60">
        <v>2732935.79</v>
      </c>
      <c r="S257" s="60">
        <v>1</v>
      </c>
      <c r="T257" s="59">
        <v>45000</v>
      </c>
      <c r="U257" s="60"/>
      <c r="V257" s="59"/>
      <c r="W257" s="60"/>
      <c r="X257" s="59"/>
      <c r="Y257" s="60">
        <v>21</v>
      </c>
      <c r="Z257" s="59">
        <v>4391100</v>
      </c>
      <c r="AA257" s="60">
        <v>2758867.44</v>
      </c>
      <c r="AB257" s="61">
        <v>44747</v>
      </c>
      <c r="AC257" s="61">
        <v>44748.662201122701</v>
      </c>
      <c r="AD257" s="61"/>
      <c r="AE257" s="61">
        <v>44763</v>
      </c>
      <c r="AF257" s="61">
        <v>44772</v>
      </c>
      <c r="AG257" s="61">
        <v>44778</v>
      </c>
      <c r="AH257" s="61">
        <v>44781</v>
      </c>
      <c r="AI257" s="61">
        <v>44781.424533564801</v>
      </c>
      <c r="AJ257" s="61"/>
      <c r="AK257" s="61"/>
      <c r="AL257" s="61"/>
      <c r="AM257" s="61">
        <v>44812.417266087999</v>
      </c>
      <c r="AN257" s="61">
        <v>44812.438218090298</v>
      </c>
      <c r="AO257" s="61">
        <v>44883.643445104201</v>
      </c>
      <c r="AP257" s="61">
        <v>44918.505555555603</v>
      </c>
      <c r="AQ257" s="61">
        <v>44945.595457719901</v>
      </c>
      <c r="AR257" s="57" t="s">
        <v>1282</v>
      </c>
    </row>
    <row r="258" spans="1:44" s="19" customFormat="1" ht="41.1" hidden="1" customHeight="1" x14ac:dyDescent="0.2">
      <c r="A258" s="52" t="s">
        <v>232</v>
      </c>
      <c r="B258" s="52" t="s">
        <v>296</v>
      </c>
      <c r="C258" s="52" t="s">
        <v>811</v>
      </c>
      <c r="D258" s="53">
        <v>615</v>
      </c>
      <c r="E258" s="52" t="s">
        <v>1283</v>
      </c>
      <c r="F258" s="52" t="s">
        <v>1283</v>
      </c>
      <c r="G258" s="52" t="s">
        <v>1284</v>
      </c>
      <c r="H258" s="52" t="s">
        <v>242</v>
      </c>
      <c r="I258" s="52" t="s">
        <v>251</v>
      </c>
      <c r="J258" s="52" t="s">
        <v>243</v>
      </c>
      <c r="K258" s="52" t="s">
        <v>21</v>
      </c>
      <c r="L258" s="54">
        <v>6029070.79</v>
      </c>
      <c r="M258" s="54">
        <v>5024225.66</v>
      </c>
      <c r="N258" s="55">
        <v>6</v>
      </c>
      <c r="O258" s="54">
        <v>5024225.66</v>
      </c>
      <c r="P258" s="55">
        <v>6</v>
      </c>
      <c r="Q258" s="54">
        <v>5024225.66</v>
      </c>
      <c r="R258" s="55">
        <v>3874135.8</v>
      </c>
      <c r="S258" s="55"/>
      <c r="T258" s="54"/>
      <c r="U258" s="55"/>
      <c r="V258" s="54"/>
      <c r="W258" s="55"/>
      <c r="X258" s="54"/>
      <c r="Y258" s="55">
        <v>6</v>
      </c>
      <c r="Z258" s="54">
        <v>5024225.66</v>
      </c>
      <c r="AA258" s="55">
        <v>4247299.96</v>
      </c>
      <c r="AB258" s="49">
        <v>44819</v>
      </c>
      <c r="AC258" s="49">
        <v>44819.6399795139</v>
      </c>
      <c r="AD258" s="49"/>
      <c r="AE258" s="49">
        <v>44841</v>
      </c>
      <c r="AF258" s="49"/>
      <c r="AG258" s="49">
        <v>44852</v>
      </c>
      <c r="AH258" s="49">
        <v>44853</v>
      </c>
      <c r="AI258" s="49">
        <v>44853.4118187153</v>
      </c>
      <c r="AJ258" s="49"/>
      <c r="AK258" s="49"/>
      <c r="AL258" s="49"/>
      <c r="AM258" s="49">
        <v>44855.5038773958</v>
      </c>
      <c r="AN258" s="49">
        <v>44855.541067905098</v>
      </c>
      <c r="AO258" s="49">
        <v>44874.7177592593</v>
      </c>
      <c r="AP258" s="49">
        <v>44894.666666666701</v>
      </c>
      <c r="AQ258" s="49">
        <v>44886.5979379282</v>
      </c>
      <c r="AR258" s="52" t="s">
        <v>1285</v>
      </c>
    </row>
    <row r="259" spans="1:44" s="19" customFormat="1" ht="116.85" hidden="1" customHeight="1" x14ac:dyDescent="0.2">
      <c r="A259" s="57" t="s">
        <v>232</v>
      </c>
      <c r="B259" s="57" t="s">
        <v>248</v>
      </c>
      <c r="C259" s="57" t="s">
        <v>811</v>
      </c>
      <c r="D259" s="58">
        <v>617</v>
      </c>
      <c r="E259" s="57" t="s">
        <v>1286</v>
      </c>
      <c r="F259" s="57" t="s">
        <v>1287</v>
      </c>
      <c r="G259" s="57" t="s">
        <v>1288</v>
      </c>
      <c r="H259" s="57" t="s">
        <v>242</v>
      </c>
      <c r="I259" s="57" t="s">
        <v>237</v>
      </c>
      <c r="J259" s="57" t="s">
        <v>243</v>
      </c>
      <c r="K259" s="57" t="s">
        <v>31</v>
      </c>
      <c r="L259" s="59">
        <v>1339000</v>
      </c>
      <c r="M259" s="59">
        <v>1339000</v>
      </c>
      <c r="N259" s="60">
        <v>1</v>
      </c>
      <c r="O259" s="59">
        <v>1339000</v>
      </c>
      <c r="P259" s="60">
        <v>1</v>
      </c>
      <c r="Q259" s="59">
        <v>1339000</v>
      </c>
      <c r="R259" s="60">
        <v>859020</v>
      </c>
      <c r="S259" s="60"/>
      <c r="T259" s="59"/>
      <c r="U259" s="60"/>
      <c r="V259" s="59"/>
      <c r="W259" s="60"/>
      <c r="X259" s="59"/>
      <c r="Y259" s="60">
        <v>1</v>
      </c>
      <c r="Z259" s="59">
        <v>1339000</v>
      </c>
      <c r="AA259" s="60">
        <v>3213600</v>
      </c>
      <c r="AB259" s="61">
        <v>44783</v>
      </c>
      <c r="AC259" s="61">
        <v>44783.643773495402</v>
      </c>
      <c r="AD259" s="61">
        <v>44783</v>
      </c>
      <c r="AE259" s="61">
        <v>44803</v>
      </c>
      <c r="AF259" s="61"/>
      <c r="AG259" s="61">
        <v>44819</v>
      </c>
      <c r="AH259" s="61">
        <v>44820</v>
      </c>
      <c r="AI259" s="61">
        <v>44820.424531249999</v>
      </c>
      <c r="AJ259" s="61"/>
      <c r="AK259" s="61"/>
      <c r="AL259" s="61"/>
      <c r="AM259" s="61">
        <v>44820.427728090297</v>
      </c>
      <c r="AN259" s="61">
        <v>44820.435403009302</v>
      </c>
      <c r="AO259" s="61">
        <v>44881.535481712999</v>
      </c>
      <c r="AP259" s="61">
        <v>44918.453472222202</v>
      </c>
      <c r="AQ259" s="61">
        <v>44887.693425844896</v>
      </c>
      <c r="AR259" s="57" t="s">
        <v>1289</v>
      </c>
    </row>
    <row r="260" spans="1:44" s="19" customFormat="1" ht="149.1" hidden="1" customHeight="1" x14ac:dyDescent="0.2">
      <c r="A260" s="52" t="s">
        <v>232</v>
      </c>
      <c r="B260" s="52" t="s">
        <v>150</v>
      </c>
      <c r="C260" s="52" t="s">
        <v>811</v>
      </c>
      <c r="D260" s="53">
        <v>618</v>
      </c>
      <c r="E260" s="52" t="s">
        <v>1290</v>
      </c>
      <c r="F260" s="52" t="s">
        <v>1291</v>
      </c>
      <c r="G260" s="52" t="s">
        <v>1291</v>
      </c>
      <c r="H260" s="52" t="s">
        <v>242</v>
      </c>
      <c r="I260" s="52" t="s">
        <v>251</v>
      </c>
      <c r="J260" s="52" t="s">
        <v>243</v>
      </c>
      <c r="K260" s="52" t="s">
        <v>23</v>
      </c>
      <c r="L260" s="54">
        <v>115900</v>
      </c>
      <c r="M260" s="54">
        <v>115900</v>
      </c>
      <c r="N260" s="55">
        <v>1</v>
      </c>
      <c r="O260" s="54">
        <v>115900</v>
      </c>
      <c r="P260" s="55">
        <v>1</v>
      </c>
      <c r="Q260" s="54">
        <v>115900</v>
      </c>
      <c r="R260" s="55">
        <v>115900</v>
      </c>
      <c r="S260" s="55"/>
      <c r="T260" s="54"/>
      <c r="U260" s="55"/>
      <c r="V260" s="54"/>
      <c r="W260" s="55"/>
      <c r="X260" s="54"/>
      <c r="Y260" s="55">
        <v>1</v>
      </c>
      <c r="Z260" s="54">
        <v>115900</v>
      </c>
      <c r="AA260" s="55">
        <v>115900</v>
      </c>
      <c r="AB260" s="49">
        <v>44831</v>
      </c>
      <c r="AC260" s="49">
        <v>44832.6820063657</v>
      </c>
      <c r="AD260" s="49"/>
      <c r="AE260" s="49">
        <v>44841</v>
      </c>
      <c r="AF260" s="49">
        <v>44844</v>
      </c>
      <c r="AG260" s="49">
        <v>44851</v>
      </c>
      <c r="AH260" s="49">
        <v>44852</v>
      </c>
      <c r="AI260" s="49">
        <v>44852.421433715303</v>
      </c>
      <c r="AJ260" s="49"/>
      <c r="AK260" s="49"/>
      <c r="AL260" s="49"/>
      <c r="AM260" s="49">
        <v>44852.4336960648</v>
      </c>
      <c r="AN260" s="49">
        <v>44852.436798958297</v>
      </c>
      <c r="AO260" s="49">
        <v>44855.346279548598</v>
      </c>
      <c r="AP260" s="49">
        <v>44883.508333333302</v>
      </c>
      <c r="AQ260" s="49">
        <v>44883.651048263899</v>
      </c>
      <c r="AR260" s="52" t="s">
        <v>1292</v>
      </c>
    </row>
    <row r="261" spans="1:44" s="19" customFormat="1" ht="41.1" hidden="1" customHeight="1" x14ac:dyDescent="0.2">
      <c r="A261" s="57" t="s">
        <v>232</v>
      </c>
      <c r="B261" s="57" t="s">
        <v>233</v>
      </c>
      <c r="C261" s="57" t="s">
        <v>811</v>
      </c>
      <c r="D261" s="58">
        <v>619</v>
      </c>
      <c r="E261" s="57" t="s">
        <v>1293</v>
      </c>
      <c r="F261" s="57" t="s">
        <v>1294</v>
      </c>
      <c r="G261" s="57" t="s">
        <v>1294</v>
      </c>
      <c r="H261" s="57" t="s">
        <v>242</v>
      </c>
      <c r="I261" s="57" t="s">
        <v>237</v>
      </c>
      <c r="J261" s="57" t="s">
        <v>243</v>
      </c>
      <c r="K261" s="57" t="s">
        <v>34</v>
      </c>
      <c r="L261" s="59">
        <v>4492125</v>
      </c>
      <c r="M261" s="59">
        <v>3993000</v>
      </c>
      <c r="N261" s="60">
        <v>1</v>
      </c>
      <c r="O261" s="59">
        <v>3993000</v>
      </c>
      <c r="P261" s="60">
        <v>1</v>
      </c>
      <c r="Q261" s="59">
        <v>3993000</v>
      </c>
      <c r="R261" s="60">
        <v>3572207.96</v>
      </c>
      <c r="S261" s="60"/>
      <c r="T261" s="59"/>
      <c r="U261" s="60"/>
      <c r="V261" s="59"/>
      <c r="W261" s="60"/>
      <c r="X261" s="59"/>
      <c r="Y261" s="60">
        <v>1</v>
      </c>
      <c r="Z261" s="59">
        <v>3993000</v>
      </c>
      <c r="AA261" s="60">
        <v>3572207.96</v>
      </c>
      <c r="AB261" s="61">
        <v>44851</v>
      </c>
      <c r="AC261" s="61">
        <v>44851.706352349502</v>
      </c>
      <c r="AD261" s="61">
        <v>44852</v>
      </c>
      <c r="AE261" s="61">
        <v>44868</v>
      </c>
      <c r="AF261" s="61"/>
      <c r="AG261" s="61">
        <v>44882</v>
      </c>
      <c r="AH261" s="61">
        <v>44883</v>
      </c>
      <c r="AI261" s="61">
        <v>44883.463750844901</v>
      </c>
      <c r="AJ261" s="61">
        <v>44914.425400462998</v>
      </c>
      <c r="AK261" s="61">
        <v>44914.4293392361</v>
      </c>
      <c r="AL261" s="61">
        <v>44917.392057326397</v>
      </c>
      <c r="AM261" s="61">
        <v>44917.397889004598</v>
      </c>
      <c r="AN261" s="61">
        <v>44917.410066284698</v>
      </c>
      <c r="AO261" s="61">
        <v>44917.687977858797</v>
      </c>
      <c r="AP261" s="61">
        <v>44977.525000000001</v>
      </c>
      <c r="AQ261" s="61">
        <v>44924.593324386602</v>
      </c>
      <c r="AR261" s="57" t="s">
        <v>1295</v>
      </c>
    </row>
    <row r="262" spans="1:44" s="19" customFormat="1" ht="41.1" hidden="1" customHeight="1" x14ac:dyDescent="0.2">
      <c r="A262" s="52" t="s">
        <v>232</v>
      </c>
      <c r="B262" s="52" t="s">
        <v>296</v>
      </c>
      <c r="C262" s="52" t="s">
        <v>811</v>
      </c>
      <c r="D262" s="53">
        <v>620</v>
      </c>
      <c r="E262" s="52" t="s">
        <v>1296</v>
      </c>
      <c r="F262" s="52" t="s">
        <v>1297</v>
      </c>
      <c r="G262" s="52" t="s">
        <v>1298</v>
      </c>
      <c r="H262" s="52" t="s">
        <v>242</v>
      </c>
      <c r="I262" s="52" t="s">
        <v>237</v>
      </c>
      <c r="J262" s="52" t="s">
        <v>243</v>
      </c>
      <c r="K262" s="52" t="s">
        <v>31</v>
      </c>
      <c r="L262" s="54">
        <v>3500000</v>
      </c>
      <c r="M262" s="54">
        <v>3500000</v>
      </c>
      <c r="N262" s="55">
        <v>1</v>
      </c>
      <c r="O262" s="54">
        <v>3500000</v>
      </c>
      <c r="P262" s="55">
        <v>1</v>
      </c>
      <c r="Q262" s="54">
        <v>3500000</v>
      </c>
      <c r="R262" s="55">
        <v>1790000</v>
      </c>
      <c r="S262" s="55"/>
      <c r="T262" s="54"/>
      <c r="U262" s="55"/>
      <c r="V262" s="54"/>
      <c r="W262" s="55"/>
      <c r="X262" s="54"/>
      <c r="Y262" s="55">
        <v>1</v>
      </c>
      <c r="Z262" s="54">
        <v>3500000</v>
      </c>
      <c r="AA262" s="55">
        <v>10500000</v>
      </c>
      <c r="AB262" s="49">
        <v>44882</v>
      </c>
      <c r="AC262" s="49">
        <v>44882.678285104201</v>
      </c>
      <c r="AD262" s="49">
        <v>44882</v>
      </c>
      <c r="AE262" s="49">
        <v>44902</v>
      </c>
      <c r="AF262" s="49"/>
      <c r="AG262" s="49">
        <v>44917</v>
      </c>
      <c r="AH262" s="49">
        <v>44922</v>
      </c>
      <c r="AI262" s="49">
        <v>44922.434761377299</v>
      </c>
      <c r="AJ262" s="49"/>
      <c r="AK262" s="49"/>
      <c r="AL262" s="49"/>
      <c r="AM262" s="49">
        <v>44945.391783217601</v>
      </c>
      <c r="AN262" s="49">
        <v>44945.404312615698</v>
      </c>
      <c r="AO262" s="49">
        <v>44980.426619062499</v>
      </c>
      <c r="AP262" s="49">
        <v>45035</v>
      </c>
      <c r="AQ262" s="49">
        <v>45034.719128124998</v>
      </c>
      <c r="AR262" s="52" t="s">
        <v>1299</v>
      </c>
    </row>
    <row r="263" spans="1:44" s="19" customFormat="1" ht="138.6" hidden="1" customHeight="1" x14ac:dyDescent="0.2">
      <c r="A263" s="57" t="s">
        <v>232</v>
      </c>
      <c r="B263" s="57" t="s">
        <v>266</v>
      </c>
      <c r="C263" s="57" t="s">
        <v>811</v>
      </c>
      <c r="D263" s="58">
        <v>621</v>
      </c>
      <c r="E263" s="57" t="s">
        <v>1300</v>
      </c>
      <c r="F263" s="57" t="s">
        <v>1300</v>
      </c>
      <c r="G263" s="63" t="s">
        <v>1301</v>
      </c>
      <c r="H263" s="57" t="s">
        <v>236</v>
      </c>
      <c r="I263" s="57" t="s">
        <v>237</v>
      </c>
      <c r="J263" s="57" t="s">
        <v>247</v>
      </c>
      <c r="K263" s="57" t="s">
        <v>1302</v>
      </c>
      <c r="L263" s="59">
        <v>5275494.08</v>
      </c>
      <c r="M263" s="59">
        <v>4950308.57</v>
      </c>
      <c r="N263" s="60">
        <v>3</v>
      </c>
      <c r="O263" s="59">
        <v>4950308.57</v>
      </c>
      <c r="P263" s="60"/>
      <c r="Q263" s="59"/>
      <c r="R263" s="60"/>
      <c r="S263" s="60">
        <v>3</v>
      </c>
      <c r="T263" s="59">
        <v>4950308.57</v>
      </c>
      <c r="U263" s="60"/>
      <c r="V263" s="59"/>
      <c r="W263" s="60"/>
      <c r="X263" s="59"/>
      <c r="Y263" s="60"/>
      <c r="Z263" s="59"/>
      <c r="AA263" s="60"/>
      <c r="AB263" s="61">
        <v>44893</v>
      </c>
      <c r="AC263" s="61">
        <v>44893.722358796302</v>
      </c>
      <c r="AD263" s="61">
        <v>44893</v>
      </c>
      <c r="AE263" s="61">
        <v>44936</v>
      </c>
      <c r="AF263" s="61"/>
      <c r="AG263" s="61">
        <v>44952</v>
      </c>
      <c r="AH263" s="61">
        <v>44957</v>
      </c>
      <c r="AI263" s="61"/>
      <c r="AJ263" s="61"/>
      <c r="AK263" s="61"/>
      <c r="AL263" s="61"/>
      <c r="AM263" s="61"/>
      <c r="AN263" s="61"/>
      <c r="AO263" s="61"/>
      <c r="AP263" s="61"/>
      <c r="AQ263" s="61">
        <v>44962.665069097202</v>
      </c>
      <c r="AR263" s="57" t="s">
        <v>1303</v>
      </c>
    </row>
    <row r="264" spans="1:44" s="19" customFormat="1" ht="160.35" hidden="1" customHeight="1" x14ac:dyDescent="0.2">
      <c r="A264" s="52" t="s">
        <v>232</v>
      </c>
      <c r="B264" s="52" t="s">
        <v>266</v>
      </c>
      <c r="C264" s="52" t="s">
        <v>811</v>
      </c>
      <c r="D264" s="53">
        <v>622</v>
      </c>
      <c r="E264" s="52" t="s">
        <v>1304</v>
      </c>
      <c r="F264" s="52" t="s">
        <v>1305</v>
      </c>
      <c r="G264" s="50" t="s">
        <v>1306</v>
      </c>
      <c r="H264" s="52" t="s">
        <v>236</v>
      </c>
      <c r="I264" s="52" t="s">
        <v>237</v>
      </c>
      <c r="J264" s="52" t="s">
        <v>243</v>
      </c>
      <c r="K264" s="52" t="s">
        <v>1302</v>
      </c>
      <c r="L264" s="54">
        <v>8563156.0099999998</v>
      </c>
      <c r="M264" s="54">
        <v>8089994.46</v>
      </c>
      <c r="N264" s="55">
        <v>5</v>
      </c>
      <c r="O264" s="54">
        <v>8089994.46</v>
      </c>
      <c r="P264" s="55">
        <v>5</v>
      </c>
      <c r="Q264" s="54">
        <v>8089994.46</v>
      </c>
      <c r="R264" s="55">
        <v>7309430.3700000001</v>
      </c>
      <c r="S264" s="55"/>
      <c r="T264" s="54"/>
      <c r="U264" s="55"/>
      <c r="V264" s="54"/>
      <c r="W264" s="55"/>
      <c r="X264" s="54"/>
      <c r="Y264" s="55"/>
      <c r="Z264" s="54"/>
      <c r="AA264" s="55"/>
      <c r="AB264" s="49">
        <v>44895</v>
      </c>
      <c r="AC264" s="49">
        <v>44895.709647418997</v>
      </c>
      <c r="AD264" s="49">
        <v>44895</v>
      </c>
      <c r="AE264" s="49">
        <v>44946</v>
      </c>
      <c r="AF264" s="49"/>
      <c r="AG264" s="49">
        <v>44964</v>
      </c>
      <c r="AH264" s="49">
        <v>44966</v>
      </c>
      <c r="AI264" s="49">
        <v>44966.418855787</v>
      </c>
      <c r="AJ264" s="49">
        <v>44992.500764664401</v>
      </c>
      <c r="AK264" s="49">
        <v>44992.501321377298</v>
      </c>
      <c r="AL264" s="49">
        <v>45007.531990127303</v>
      </c>
      <c r="AM264" s="49">
        <v>45007.533208831002</v>
      </c>
      <c r="AN264" s="49">
        <v>45007.541185613401</v>
      </c>
      <c r="AO264" s="49">
        <v>45013.382336805596</v>
      </c>
      <c r="AP264" s="49"/>
      <c r="AQ264" s="49">
        <v>45099</v>
      </c>
      <c r="AR264" s="52" t="s">
        <v>1307</v>
      </c>
    </row>
    <row r="265" spans="1:44" s="19" customFormat="1" ht="41.1" hidden="1" customHeight="1" x14ac:dyDescent="0.2">
      <c r="A265" s="57" t="s">
        <v>232</v>
      </c>
      <c r="B265" s="57" t="s">
        <v>150</v>
      </c>
      <c r="C265" s="57" t="s">
        <v>811</v>
      </c>
      <c r="D265" s="58">
        <v>623</v>
      </c>
      <c r="E265" s="57" t="s">
        <v>1308</v>
      </c>
      <c r="F265" s="57" t="s">
        <v>1309</v>
      </c>
      <c r="G265" s="57" t="s">
        <v>1310</v>
      </c>
      <c r="H265" s="57" t="s">
        <v>242</v>
      </c>
      <c r="I265" s="57" t="s">
        <v>291</v>
      </c>
      <c r="J265" s="57" t="s">
        <v>243</v>
      </c>
      <c r="K265" s="57" t="s">
        <v>23</v>
      </c>
      <c r="L265" s="59">
        <v>6456630.1100000003</v>
      </c>
      <c r="M265" s="59">
        <v>6456630.1100000003</v>
      </c>
      <c r="N265" s="60">
        <v>4</v>
      </c>
      <c r="O265" s="59">
        <v>6456630.1100000003</v>
      </c>
      <c r="P265" s="60">
        <v>4</v>
      </c>
      <c r="Q265" s="59">
        <v>6456630.1100000003</v>
      </c>
      <c r="R265" s="60">
        <v>6456564.4800000004</v>
      </c>
      <c r="S265" s="60"/>
      <c r="T265" s="59"/>
      <c r="U265" s="60"/>
      <c r="V265" s="59"/>
      <c r="W265" s="60"/>
      <c r="X265" s="59"/>
      <c r="Y265" s="60">
        <v>4</v>
      </c>
      <c r="Z265" s="59">
        <v>6456630.1100000003</v>
      </c>
      <c r="AA265" s="60">
        <v>6734164.0499999998</v>
      </c>
      <c r="AB265" s="61">
        <v>44897</v>
      </c>
      <c r="AC265" s="61">
        <v>44897.505202164401</v>
      </c>
      <c r="AD265" s="61">
        <v>44897</v>
      </c>
      <c r="AE265" s="61">
        <v>44907</v>
      </c>
      <c r="AF265" s="61"/>
      <c r="AG265" s="61">
        <v>44915</v>
      </c>
      <c r="AH265" s="61">
        <v>44916</v>
      </c>
      <c r="AI265" s="61">
        <v>44916.420445138901</v>
      </c>
      <c r="AJ265" s="61"/>
      <c r="AK265" s="61"/>
      <c r="AL265" s="61"/>
      <c r="AM265" s="61">
        <v>44916.443921527803</v>
      </c>
      <c r="AN265" s="61">
        <v>44916.471682986099</v>
      </c>
      <c r="AO265" s="61">
        <v>44917.526775578699</v>
      </c>
      <c r="AP265" s="61">
        <v>44950.718055555597</v>
      </c>
      <c r="AQ265" s="61">
        <v>44957.616207754603</v>
      </c>
      <c r="AR265" s="57" t="s">
        <v>1311</v>
      </c>
    </row>
    <row r="266" spans="1:44" s="19" customFormat="1" ht="41.1" hidden="1" customHeight="1" x14ac:dyDescent="0.2">
      <c r="A266" s="52" t="s">
        <v>232</v>
      </c>
      <c r="B266" s="52" t="s">
        <v>150</v>
      </c>
      <c r="C266" s="52" t="s">
        <v>811</v>
      </c>
      <c r="D266" s="53">
        <v>624</v>
      </c>
      <c r="E266" s="52" t="s">
        <v>1312</v>
      </c>
      <c r="F266" s="52" t="s">
        <v>1313</v>
      </c>
      <c r="G266" s="52" t="s">
        <v>1314</v>
      </c>
      <c r="H266" s="52" t="s">
        <v>242</v>
      </c>
      <c r="I266" s="52" t="s">
        <v>291</v>
      </c>
      <c r="J266" s="52" t="s">
        <v>243</v>
      </c>
      <c r="K266" s="52" t="s">
        <v>23</v>
      </c>
      <c r="L266" s="54">
        <v>7142300</v>
      </c>
      <c r="M266" s="54">
        <v>7142300</v>
      </c>
      <c r="N266" s="55">
        <v>1</v>
      </c>
      <c r="O266" s="54">
        <v>7142300</v>
      </c>
      <c r="P266" s="55">
        <v>1</v>
      </c>
      <c r="Q266" s="54">
        <v>7142300</v>
      </c>
      <c r="R266" s="55">
        <v>7142300</v>
      </c>
      <c r="S266" s="55"/>
      <c r="T266" s="54"/>
      <c r="U266" s="55"/>
      <c r="V266" s="54"/>
      <c r="W266" s="55"/>
      <c r="X266" s="54"/>
      <c r="Y266" s="55">
        <v>1</v>
      </c>
      <c r="Z266" s="54">
        <v>7142300</v>
      </c>
      <c r="AA266" s="55">
        <v>7142300</v>
      </c>
      <c r="AB266" s="49">
        <v>44895</v>
      </c>
      <c r="AC266" s="49">
        <v>44895.731070601803</v>
      </c>
      <c r="AD266" s="49">
        <v>44895</v>
      </c>
      <c r="AE266" s="49">
        <v>44902</v>
      </c>
      <c r="AF266" s="49"/>
      <c r="AG266" s="49">
        <v>44911</v>
      </c>
      <c r="AH266" s="49">
        <v>44914</v>
      </c>
      <c r="AI266" s="49">
        <v>44914.4438268171</v>
      </c>
      <c r="AJ266" s="49"/>
      <c r="AK266" s="49"/>
      <c r="AL266" s="49"/>
      <c r="AM266" s="49">
        <v>44914.451631863398</v>
      </c>
      <c r="AN266" s="49">
        <v>44914.4548175116</v>
      </c>
      <c r="AO266" s="49">
        <v>44915.838177696802</v>
      </c>
      <c r="AP266" s="49">
        <v>44950.676388888904</v>
      </c>
      <c r="AQ266" s="49">
        <v>44957.367897222197</v>
      </c>
      <c r="AR266" s="52" t="s">
        <v>1315</v>
      </c>
    </row>
    <row r="267" spans="1:44" s="19" customFormat="1" ht="116.85" hidden="1" customHeight="1" x14ac:dyDescent="0.2">
      <c r="A267" s="57" t="s">
        <v>232</v>
      </c>
      <c r="B267" s="57" t="s">
        <v>266</v>
      </c>
      <c r="C267" s="57" t="s">
        <v>811</v>
      </c>
      <c r="D267" s="58">
        <v>625</v>
      </c>
      <c r="E267" s="57" t="s">
        <v>1316</v>
      </c>
      <c r="F267" s="57" t="s">
        <v>1317</v>
      </c>
      <c r="G267" s="63" t="s">
        <v>1318</v>
      </c>
      <c r="H267" s="57" t="s">
        <v>236</v>
      </c>
      <c r="I267" s="57" t="s">
        <v>237</v>
      </c>
      <c r="J267" s="57" t="s">
        <v>243</v>
      </c>
      <c r="K267" s="57" t="s">
        <v>1302</v>
      </c>
      <c r="L267" s="59">
        <v>7381875.0499999998</v>
      </c>
      <c r="M267" s="59">
        <v>6889609.8799999999</v>
      </c>
      <c r="N267" s="60">
        <v>4</v>
      </c>
      <c r="O267" s="59">
        <v>6889609.8799999999</v>
      </c>
      <c r="P267" s="60">
        <v>2</v>
      </c>
      <c r="Q267" s="59">
        <v>3039896.06</v>
      </c>
      <c r="R267" s="60">
        <v>2843810.32</v>
      </c>
      <c r="S267" s="60">
        <v>2</v>
      </c>
      <c r="T267" s="59">
        <v>3849713.82</v>
      </c>
      <c r="U267" s="60"/>
      <c r="V267" s="59"/>
      <c r="W267" s="60"/>
      <c r="X267" s="59"/>
      <c r="Y267" s="60"/>
      <c r="Z267" s="59"/>
      <c r="AA267" s="60"/>
      <c r="AB267" s="61">
        <v>44915</v>
      </c>
      <c r="AC267" s="61">
        <v>44915.702203275498</v>
      </c>
      <c r="AD267" s="61">
        <v>44915</v>
      </c>
      <c r="AE267" s="61">
        <v>44960</v>
      </c>
      <c r="AF267" s="61"/>
      <c r="AG267" s="61">
        <v>44977</v>
      </c>
      <c r="AH267" s="61">
        <v>44979</v>
      </c>
      <c r="AI267" s="61">
        <v>44979.417333564801</v>
      </c>
      <c r="AJ267" s="61">
        <v>45002.547095983798</v>
      </c>
      <c r="AK267" s="61">
        <v>45002.547654548602</v>
      </c>
      <c r="AL267" s="61">
        <v>45005.668182604197</v>
      </c>
      <c r="AM267" s="61">
        <v>45008.5492254282</v>
      </c>
      <c r="AN267" s="61">
        <v>45008.552468518501</v>
      </c>
      <c r="AO267" s="61">
        <v>45012.608582789398</v>
      </c>
      <c r="AP267" s="61"/>
      <c r="AQ267" s="61">
        <v>45099</v>
      </c>
      <c r="AR267" s="57" t="s">
        <v>1319</v>
      </c>
    </row>
    <row r="268" spans="1:44" s="19" customFormat="1" ht="41.1" hidden="1" customHeight="1" x14ac:dyDescent="0.2">
      <c r="A268" s="52" t="s">
        <v>232</v>
      </c>
      <c r="B268" s="52" t="s">
        <v>266</v>
      </c>
      <c r="C268" s="52" t="s">
        <v>811</v>
      </c>
      <c r="D268" s="53">
        <v>626</v>
      </c>
      <c r="E268" s="52" t="s">
        <v>1320</v>
      </c>
      <c r="F268" s="52" t="s">
        <v>1320</v>
      </c>
      <c r="G268" s="50" t="s">
        <v>1321</v>
      </c>
      <c r="H268" s="52" t="s">
        <v>236</v>
      </c>
      <c r="I268" s="52" t="s">
        <v>237</v>
      </c>
      <c r="J268" s="52" t="s">
        <v>243</v>
      </c>
      <c r="K268" s="52" t="s">
        <v>1302</v>
      </c>
      <c r="L268" s="54">
        <v>4394104.33</v>
      </c>
      <c r="M268" s="54">
        <v>4156744.63</v>
      </c>
      <c r="N268" s="55">
        <v>6</v>
      </c>
      <c r="O268" s="54">
        <v>4156744.63</v>
      </c>
      <c r="P268" s="55">
        <v>6</v>
      </c>
      <c r="Q268" s="54">
        <v>4156744.63</v>
      </c>
      <c r="R268" s="55">
        <v>3612009.22</v>
      </c>
      <c r="S268" s="55"/>
      <c r="T268" s="54"/>
      <c r="U268" s="55"/>
      <c r="V268" s="54"/>
      <c r="W268" s="55"/>
      <c r="X268" s="54"/>
      <c r="Y268" s="55"/>
      <c r="Z268" s="54"/>
      <c r="AA268" s="55"/>
      <c r="AB268" s="49">
        <v>44916</v>
      </c>
      <c r="AC268" s="49">
        <v>44917.449279826396</v>
      </c>
      <c r="AD268" s="49">
        <v>44917</v>
      </c>
      <c r="AE268" s="49">
        <v>44970</v>
      </c>
      <c r="AF268" s="49"/>
      <c r="AG268" s="49">
        <v>44984</v>
      </c>
      <c r="AH268" s="49">
        <v>44986</v>
      </c>
      <c r="AI268" s="49">
        <v>44986.419436840297</v>
      </c>
      <c r="AJ268" s="49"/>
      <c r="AK268" s="49"/>
      <c r="AL268" s="49"/>
      <c r="AM268" s="49">
        <v>45007.610447187501</v>
      </c>
      <c r="AN268" s="49">
        <v>45007.6209977662</v>
      </c>
      <c r="AO268" s="49">
        <v>45014.504125960702</v>
      </c>
      <c r="AP268" s="49"/>
      <c r="AQ268" s="49">
        <v>45099</v>
      </c>
      <c r="AR268" s="52" t="s">
        <v>1322</v>
      </c>
    </row>
    <row r="269" spans="1:44" s="19" customFormat="1" ht="41.1" hidden="1" customHeight="1" x14ac:dyDescent="0.2">
      <c r="A269" s="57" t="s">
        <v>232</v>
      </c>
      <c r="B269" s="57" t="s">
        <v>233</v>
      </c>
      <c r="C269" s="57" t="s">
        <v>811</v>
      </c>
      <c r="D269" s="58">
        <v>627</v>
      </c>
      <c r="E269" s="57" t="s">
        <v>1323</v>
      </c>
      <c r="F269" s="57" t="s">
        <v>1324</v>
      </c>
      <c r="G269" s="57" t="s">
        <v>1325</v>
      </c>
      <c r="H269" s="57" t="s">
        <v>236</v>
      </c>
      <c r="I269" s="57" t="s">
        <v>237</v>
      </c>
      <c r="J269" s="57" t="s">
        <v>243</v>
      </c>
      <c r="K269" s="57" t="s">
        <v>37</v>
      </c>
      <c r="L269" s="59">
        <v>600000</v>
      </c>
      <c r="M269" s="59">
        <v>300000</v>
      </c>
      <c r="N269" s="60">
        <v>1</v>
      </c>
      <c r="O269" s="59">
        <v>300000</v>
      </c>
      <c r="P269" s="60">
        <v>1</v>
      </c>
      <c r="Q269" s="59">
        <v>300000</v>
      </c>
      <c r="R269" s="60">
        <v>300000</v>
      </c>
      <c r="S269" s="60"/>
      <c r="T269" s="59"/>
      <c r="U269" s="60"/>
      <c r="V269" s="59"/>
      <c r="W269" s="60"/>
      <c r="X269" s="59"/>
      <c r="Y269" s="60"/>
      <c r="Z269" s="59"/>
      <c r="AA269" s="60"/>
      <c r="AB269" s="61">
        <v>44914</v>
      </c>
      <c r="AC269" s="61">
        <v>44915.564254201403</v>
      </c>
      <c r="AD269" s="61">
        <v>44915</v>
      </c>
      <c r="AE269" s="61">
        <v>44935</v>
      </c>
      <c r="AF269" s="61">
        <v>44944</v>
      </c>
      <c r="AG269" s="61">
        <v>44970</v>
      </c>
      <c r="AH269" s="61">
        <v>44972</v>
      </c>
      <c r="AI269" s="61">
        <v>44972.420794213001</v>
      </c>
      <c r="AJ269" s="61">
        <v>45009.571801817103</v>
      </c>
      <c r="AK269" s="61">
        <v>44999.4174017361</v>
      </c>
      <c r="AL269" s="61">
        <v>45009.580099421299</v>
      </c>
      <c r="AM269" s="61">
        <v>45013.417376620397</v>
      </c>
      <c r="AN269" s="61">
        <v>45013.419988576403</v>
      </c>
      <c r="AO269" s="61">
        <v>45015.655676736103</v>
      </c>
      <c r="AP269" s="61"/>
      <c r="AQ269" s="61">
        <v>45197</v>
      </c>
      <c r="AR269" s="57" t="s">
        <v>1326</v>
      </c>
    </row>
    <row r="270" spans="1:44" s="19" customFormat="1" ht="116.85" hidden="1" customHeight="1" x14ac:dyDescent="0.2">
      <c r="A270" s="52" t="s">
        <v>232</v>
      </c>
      <c r="B270" s="52" t="s">
        <v>150</v>
      </c>
      <c r="C270" s="52" t="s">
        <v>862</v>
      </c>
      <c r="D270" s="53">
        <v>628</v>
      </c>
      <c r="E270" s="52" t="s">
        <v>1327</v>
      </c>
      <c r="F270" s="52" t="s">
        <v>1328</v>
      </c>
      <c r="G270" s="52" t="s">
        <v>1329</v>
      </c>
      <c r="H270" s="52" t="s">
        <v>242</v>
      </c>
      <c r="I270" s="52" t="s">
        <v>291</v>
      </c>
      <c r="J270" s="52" t="s">
        <v>243</v>
      </c>
      <c r="K270" s="52" t="s">
        <v>23</v>
      </c>
      <c r="L270" s="54">
        <v>2600076</v>
      </c>
      <c r="M270" s="54">
        <v>2600076</v>
      </c>
      <c r="N270" s="55">
        <v>1</v>
      </c>
      <c r="O270" s="54">
        <v>2600076</v>
      </c>
      <c r="P270" s="55">
        <v>1</v>
      </c>
      <c r="Q270" s="54">
        <v>2600076</v>
      </c>
      <c r="R270" s="55">
        <v>2600075.9900000002</v>
      </c>
      <c r="S270" s="55"/>
      <c r="T270" s="54"/>
      <c r="U270" s="55"/>
      <c r="V270" s="54"/>
      <c r="W270" s="55"/>
      <c r="X270" s="54"/>
      <c r="Y270" s="55">
        <v>1</v>
      </c>
      <c r="Z270" s="54">
        <v>2600076</v>
      </c>
      <c r="AA270" s="55">
        <v>2600076</v>
      </c>
      <c r="AB270" s="49">
        <v>44960</v>
      </c>
      <c r="AC270" s="49">
        <v>44960.503592905101</v>
      </c>
      <c r="AD270" s="49">
        <v>44960</v>
      </c>
      <c r="AE270" s="49">
        <v>44967</v>
      </c>
      <c r="AF270" s="49"/>
      <c r="AG270" s="49">
        <v>44974</v>
      </c>
      <c r="AH270" s="49">
        <v>44977</v>
      </c>
      <c r="AI270" s="49">
        <v>44977.441321759303</v>
      </c>
      <c r="AJ270" s="49"/>
      <c r="AK270" s="49"/>
      <c r="AL270" s="49"/>
      <c r="AM270" s="49">
        <v>44977.451105671302</v>
      </c>
      <c r="AN270" s="49">
        <v>44977.455037534703</v>
      </c>
      <c r="AO270" s="49">
        <v>44978.4555925116</v>
      </c>
      <c r="AP270" s="49">
        <v>44994.6472222222</v>
      </c>
      <c r="AQ270" s="49">
        <v>45005.388322453698</v>
      </c>
      <c r="AR270" s="52" t="s">
        <v>1330</v>
      </c>
    </row>
    <row r="271" spans="1:44" s="19" customFormat="1" ht="41.1" hidden="1" customHeight="1" x14ac:dyDescent="0.2">
      <c r="A271" s="57" t="s">
        <v>232</v>
      </c>
      <c r="B271" s="57" t="s">
        <v>266</v>
      </c>
      <c r="C271" s="57" t="s">
        <v>862</v>
      </c>
      <c r="D271" s="58">
        <v>630</v>
      </c>
      <c r="E271" s="57" t="s">
        <v>1331</v>
      </c>
      <c r="F271" s="57" t="s">
        <v>1331</v>
      </c>
      <c r="G271" s="63" t="s">
        <v>1332</v>
      </c>
      <c r="H271" s="57" t="s">
        <v>236</v>
      </c>
      <c r="I271" s="57" t="s">
        <v>237</v>
      </c>
      <c r="J271" s="57" t="s">
        <v>243</v>
      </c>
      <c r="K271" s="57" t="s">
        <v>1302</v>
      </c>
      <c r="L271" s="59">
        <v>5275494.08</v>
      </c>
      <c r="M271" s="59">
        <v>4950308.57</v>
      </c>
      <c r="N271" s="60">
        <v>3</v>
      </c>
      <c r="O271" s="59">
        <v>4950308.57</v>
      </c>
      <c r="P271" s="60">
        <v>3</v>
      </c>
      <c r="Q271" s="59">
        <v>4950308.57</v>
      </c>
      <c r="R271" s="60">
        <v>3514838.01</v>
      </c>
      <c r="S271" s="60"/>
      <c r="T271" s="59"/>
      <c r="U271" s="60"/>
      <c r="V271" s="59"/>
      <c r="W271" s="60"/>
      <c r="X271" s="59"/>
      <c r="Y271" s="60"/>
      <c r="Z271" s="59"/>
      <c r="AA271" s="60"/>
      <c r="AB271" s="61">
        <v>44966</v>
      </c>
      <c r="AC271" s="61">
        <v>44967.407001076397</v>
      </c>
      <c r="AD271" s="61">
        <v>44967</v>
      </c>
      <c r="AE271" s="61">
        <v>44991</v>
      </c>
      <c r="AF271" s="61"/>
      <c r="AG271" s="61">
        <v>44998</v>
      </c>
      <c r="AH271" s="61">
        <v>44999</v>
      </c>
      <c r="AI271" s="61">
        <v>44999.419693784701</v>
      </c>
      <c r="AJ271" s="61"/>
      <c r="AK271" s="61"/>
      <c r="AL271" s="61"/>
      <c r="AM271" s="61">
        <v>45009.651675578702</v>
      </c>
      <c r="AN271" s="61">
        <v>45009.660580289303</v>
      </c>
      <c r="AO271" s="61">
        <v>45015.731624652799</v>
      </c>
      <c r="AP271" s="61"/>
      <c r="AQ271" s="61">
        <v>45099</v>
      </c>
      <c r="AR271" s="57" t="s">
        <v>1333</v>
      </c>
    </row>
    <row r="272" spans="1:44" s="19" customFormat="1" ht="52.35" hidden="1" customHeight="1" x14ac:dyDescent="0.2">
      <c r="A272" s="52" t="s">
        <v>232</v>
      </c>
      <c r="B272" s="52" t="s">
        <v>150</v>
      </c>
      <c r="C272" s="52" t="s">
        <v>862</v>
      </c>
      <c r="D272" s="53">
        <v>631</v>
      </c>
      <c r="E272" s="52" t="s">
        <v>1334</v>
      </c>
      <c r="F272" s="52" t="s">
        <v>1335</v>
      </c>
      <c r="G272" s="52" t="s">
        <v>1336</v>
      </c>
      <c r="H272" s="52" t="s">
        <v>242</v>
      </c>
      <c r="I272" s="52" t="s">
        <v>251</v>
      </c>
      <c r="J272" s="52" t="s">
        <v>243</v>
      </c>
      <c r="K272" s="52" t="s">
        <v>18</v>
      </c>
      <c r="L272" s="54">
        <v>256690366.16</v>
      </c>
      <c r="M272" s="54">
        <v>256690366.16</v>
      </c>
      <c r="N272" s="55">
        <v>231</v>
      </c>
      <c r="O272" s="54">
        <v>256690366.16</v>
      </c>
      <c r="P272" s="55">
        <v>121</v>
      </c>
      <c r="Q272" s="54">
        <v>185066296.96000001</v>
      </c>
      <c r="R272" s="55">
        <v>159487283.03</v>
      </c>
      <c r="S272" s="55">
        <v>110</v>
      </c>
      <c r="T272" s="54">
        <v>71624069.200000003</v>
      </c>
      <c r="U272" s="55"/>
      <c r="V272" s="54"/>
      <c r="W272" s="55"/>
      <c r="X272" s="54"/>
      <c r="Y272" s="55">
        <v>121</v>
      </c>
      <c r="Z272" s="54">
        <v>185066296.96000001</v>
      </c>
      <c r="AA272" s="55">
        <v>171732579.16999999</v>
      </c>
      <c r="AB272" s="49">
        <v>45016</v>
      </c>
      <c r="AC272" s="49">
        <v>45016.693965659702</v>
      </c>
      <c r="AD272" s="49"/>
      <c r="AE272" s="49">
        <v>45034</v>
      </c>
      <c r="AF272" s="49"/>
      <c r="AG272" s="49">
        <v>45050</v>
      </c>
      <c r="AH272" s="49">
        <v>45054</v>
      </c>
      <c r="AI272" s="49">
        <v>45054.3978957523</v>
      </c>
      <c r="AJ272" s="49"/>
      <c r="AK272" s="49"/>
      <c r="AL272" s="49"/>
      <c r="AM272" s="49">
        <v>45056.584951504599</v>
      </c>
      <c r="AN272" s="49">
        <v>45057.507204594898</v>
      </c>
      <c r="AO272" s="49">
        <v>45077.797638773103</v>
      </c>
      <c r="AP272" s="49">
        <v>45103.802083333299</v>
      </c>
      <c r="AQ272" s="49">
        <v>45225.556712500002</v>
      </c>
      <c r="AR272" s="52" t="s">
        <v>1337</v>
      </c>
    </row>
    <row r="273" spans="1:44" s="19" customFormat="1" ht="41.1" hidden="1" customHeight="1" x14ac:dyDescent="0.2">
      <c r="A273" s="57" t="s">
        <v>232</v>
      </c>
      <c r="B273" s="57" t="s">
        <v>248</v>
      </c>
      <c r="C273" s="57" t="s">
        <v>862</v>
      </c>
      <c r="D273" s="58">
        <v>632</v>
      </c>
      <c r="E273" s="57" t="s">
        <v>1338</v>
      </c>
      <c r="F273" s="57" t="s">
        <v>1339</v>
      </c>
      <c r="G273" s="57" t="s">
        <v>1340</v>
      </c>
      <c r="H273" s="57" t="s">
        <v>242</v>
      </c>
      <c r="I273" s="57" t="s">
        <v>251</v>
      </c>
      <c r="J273" s="57" t="s">
        <v>243</v>
      </c>
      <c r="K273" s="57" t="s">
        <v>22</v>
      </c>
      <c r="L273" s="59">
        <v>33575554.950000003</v>
      </c>
      <c r="M273" s="59">
        <v>33575554.950000003</v>
      </c>
      <c r="N273" s="60">
        <v>24</v>
      </c>
      <c r="O273" s="59">
        <v>33575554.950000003</v>
      </c>
      <c r="P273" s="60">
        <v>24</v>
      </c>
      <c r="Q273" s="59">
        <v>33575554.950000003</v>
      </c>
      <c r="R273" s="60">
        <v>12005773.83</v>
      </c>
      <c r="S273" s="60"/>
      <c r="T273" s="59"/>
      <c r="U273" s="60"/>
      <c r="V273" s="59"/>
      <c r="W273" s="60"/>
      <c r="X273" s="59"/>
      <c r="Y273" s="60">
        <v>24</v>
      </c>
      <c r="Z273" s="59">
        <v>33575554.950000003</v>
      </c>
      <c r="AA273" s="60">
        <v>12086589.800000001</v>
      </c>
      <c r="AB273" s="61">
        <v>45044</v>
      </c>
      <c r="AC273" s="61">
        <v>45048.638206747702</v>
      </c>
      <c r="AD273" s="61"/>
      <c r="AE273" s="61">
        <v>45065</v>
      </c>
      <c r="AF273" s="61">
        <v>45077</v>
      </c>
      <c r="AG273" s="61">
        <v>45083</v>
      </c>
      <c r="AH273" s="61">
        <v>45085</v>
      </c>
      <c r="AI273" s="61">
        <v>45085.419142245402</v>
      </c>
      <c r="AJ273" s="61"/>
      <c r="AK273" s="61"/>
      <c r="AL273" s="61"/>
      <c r="AM273" s="61">
        <v>45180.418627465297</v>
      </c>
      <c r="AN273" s="61">
        <v>45180.465324999997</v>
      </c>
      <c r="AO273" s="61">
        <v>45229.700022303201</v>
      </c>
      <c r="AP273" s="61">
        <v>45280.684722222199</v>
      </c>
      <c r="AQ273" s="61">
        <v>45330.6050875</v>
      </c>
      <c r="AR273" s="57" t="s">
        <v>1341</v>
      </c>
    </row>
    <row r="274" spans="1:44" s="19" customFormat="1" ht="52.35" hidden="1" customHeight="1" x14ac:dyDescent="0.2">
      <c r="A274" s="52" t="s">
        <v>232</v>
      </c>
      <c r="B274" s="52" t="s">
        <v>266</v>
      </c>
      <c r="C274" s="52" t="s">
        <v>862</v>
      </c>
      <c r="D274" s="53">
        <v>633</v>
      </c>
      <c r="E274" s="52" t="s">
        <v>1342</v>
      </c>
      <c r="F274" s="52" t="s">
        <v>1342</v>
      </c>
      <c r="G274" s="50" t="s">
        <v>1343</v>
      </c>
      <c r="H274" s="52" t="s">
        <v>236</v>
      </c>
      <c r="I274" s="52" t="s">
        <v>237</v>
      </c>
      <c r="J274" s="52" t="s">
        <v>243</v>
      </c>
      <c r="K274" s="52" t="s">
        <v>1302</v>
      </c>
      <c r="L274" s="54">
        <v>4066114.88</v>
      </c>
      <c r="M274" s="54">
        <v>3849713.82</v>
      </c>
      <c r="N274" s="55">
        <v>2</v>
      </c>
      <c r="O274" s="54">
        <v>3849713.82</v>
      </c>
      <c r="P274" s="55">
        <v>2</v>
      </c>
      <c r="Q274" s="54">
        <v>3849713.82</v>
      </c>
      <c r="R274" s="55">
        <v>2943106.21</v>
      </c>
      <c r="S274" s="55"/>
      <c r="T274" s="54"/>
      <c r="U274" s="55"/>
      <c r="V274" s="54"/>
      <c r="W274" s="55"/>
      <c r="X274" s="54"/>
      <c r="Y274" s="55"/>
      <c r="Z274" s="54"/>
      <c r="AA274" s="55"/>
      <c r="AB274" s="49">
        <v>44988</v>
      </c>
      <c r="AC274" s="49">
        <v>44988.690564814802</v>
      </c>
      <c r="AD274" s="49">
        <v>44988</v>
      </c>
      <c r="AE274" s="49">
        <v>44994</v>
      </c>
      <c r="AF274" s="49"/>
      <c r="AG274" s="49">
        <v>45005</v>
      </c>
      <c r="AH274" s="49">
        <v>45006</v>
      </c>
      <c r="AI274" s="49">
        <v>45006.418757905099</v>
      </c>
      <c r="AJ274" s="49"/>
      <c r="AK274" s="49"/>
      <c r="AL274" s="49"/>
      <c r="AM274" s="49">
        <v>45009.665490821797</v>
      </c>
      <c r="AN274" s="49">
        <v>45009.669628900498</v>
      </c>
      <c r="AO274" s="49">
        <v>45015.738142905102</v>
      </c>
      <c r="AP274" s="49"/>
      <c r="AQ274" s="49">
        <v>45099</v>
      </c>
      <c r="AR274" s="52" t="s">
        <v>1344</v>
      </c>
    </row>
    <row r="275" spans="1:44" s="19" customFormat="1" ht="62.85" hidden="1" customHeight="1" x14ac:dyDescent="0.2">
      <c r="A275" s="57" t="s">
        <v>232</v>
      </c>
      <c r="B275" s="57" t="s">
        <v>150</v>
      </c>
      <c r="C275" s="57" t="s">
        <v>862</v>
      </c>
      <c r="D275" s="58">
        <v>634</v>
      </c>
      <c r="E275" s="57" t="s">
        <v>1345</v>
      </c>
      <c r="F275" s="57" t="s">
        <v>1346</v>
      </c>
      <c r="G275" s="57" t="s">
        <v>1346</v>
      </c>
      <c r="H275" s="57" t="s">
        <v>242</v>
      </c>
      <c r="I275" s="57" t="s">
        <v>251</v>
      </c>
      <c r="J275" s="57" t="s">
        <v>243</v>
      </c>
      <c r="K275" s="57" t="s">
        <v>23</v>
      </c>
      <c r="L275" s="59">
        <v>12505500</v>
      </c>
      <c r="M275" s="59">
        <v>12505500</v>
      </c>
      <c r="N275" s="60">
        <v>5</v>
      </c>
      <c r="O275" s="59">
        <v>12505500</v>
      </c>
      <c r="P275" s="60">
        <v>5</v>
      </c>
      <c r="Q275" s="59">
        <v>12505500</v>
      </c>
      <c r="R275" s="60">
        <v>11347400</v>
      </c>
      <c r="S275" s="60"/>
      <c r="T275" s="59"/>
      <c r="U275" s="60"/>
      <c r="V275" s="59"/>
      <c r="W275" s="60"/>
      <c r="X275" s="59"/>
      <c r="Y275" s="60">
        <v>5</v>
      </c>
      <c r="Z275" s="59">
        <v>12505500</v>
      </c>
      <c r="AA275" s="60">
        <v>13389380</v>
      </c>
      <c r="AB275" s="61">
        <v>45044</v>
      </c>
      <c r="AC275" s="61">
        <v>45044.486221296298</v>
      </c>
      <c r="AD275" s="61"/>
      <c r="AE275" s="61">
        <v>45056</v>
      </c>
      <c r="AF275" s="61">
        <v>45058</v>
      </c>
      <c r="AG275" s="61">
        <v>45065</v>
      </c>
      <c r="AH275" s="61">
        <v>45068</v>
      </c>
      <c r="AI275" s="61">
        <v>45068.420151851897</v>
      </c>
      <c r="AJ275" s="61"/>
      <c r="AK275" s="61"/>
      <c r="AL275" s="61"/>
      <c r="AM275" s="61">
        <v>45068.4644233449</v>
      </c>
      <c r="AN275" s="61">
        <v>45068.4780270833</v>
      </c>
      <c r="AO275" s="61">
        <v>45075.782321759303</v>
      </c>
      <c r="AP275" s="61">
        <v>45107.703472222202</v>
      </c>
      <c r="AQ275" s="61">
        <v>45113.413569097203</v>
      </c>
      <c r="AR275" s="57" t="s">
        <v>1347</v>
      </c>
    </row>
    <row r="276" spans="1:44" s="19" customFormat="1" ht="41.1" hidden="1" customHeight="1" x14ac:dyDescent="0.2">
      <c r="A276" s="52" t="s">
        <v>232</v>
      </c>
      <c r="B276" s="52" t="s">
        <v>233</v>
      </c>
      <c r="C276" s="52" t="s">
        <v>862</v>
      </c>
      <c r="D276" s="53">
        <v>635</v>
      </c>
      <c r="E276" s="52" t="s">
        <v>1348</v>
      </c>
      <c r="F276" s="52" t="s">
        <v>1349</v>
      </c>
      <c r="G276" s="52" t="s">
        <v>1349</v>
      </c>
      <c r="H276" s="52" t="s">
        <v>242</v>
      </c>
      <c r="I276" s="52" t="s">
        <v>237</v>
      </c>
      <c r="J276" s="52" t="s">
        <v>243</v>
      </c>
      <c r="K276" s="52" t="s">
        <v>174</v>
      </c>
      <c r="L276" s="54">
        <v>5050426.99</v>
      </c>
      <c r="M276" s="54">
        <v>5050426.99</v>
      </c>
      <c r="N276" s="55">
        <v>24</v>
      </c>
      <c r="O276" s="54">
        <v>5050426.99</v>
      </c>
      <c r="P276" s="55">
        <v>24</v>
      </c>
      <c r="Q276" s="54">
        <v>5050426.99</v>
      </c>
      <c r="R276" s="55">
        <v>4484755.6900000004</v>
      </c>
      <c r="S276" s="55"/>
      <c r="T276" s="54"/>
      <c r="U276" s="55"/>
      <c r="V276" s="54"/>
      <c r="W276" s="55"/>
      <c r="X276" s="54"/>
      <c r="Y276" s="55">
        <v>24</v>
      </c>
      <c r="Z276" s="54">
        <v>5050426.99</v>
      </c>
      <c r="AA276" s="55">
        <v>5050567.26</v>
      </c>
      <c r="AB276" s="49">
        <v>45078</v>
      </c>
      <c r="AC276" s="49">
        <v>45082.454722800903</v>
      </c>
      <c r="AD276" s="49">
        <v>45082</v>
      </c>
      <c r="AE276" s="49">
        <v>45097</v>
      </c>
      <c r="AF276" s="49"/>
      <c r="AG276" s="49">
        <v>45111</v>
      </c>
      <c r="AH276" s="49">
        <v>45112</v>
      </c>
      <c r="AI276" s="49">
        <v>45112.418879861099</v>
      </c>
      <c r="AJ276" s="49">
        <v>45167.4203774653</v>
      </c>
      <c r="AK276" s="49">
        <v>45167.420638622702</v>
      </c>
      <c r="AL276" s="49">
        <v>45187.528657291703</v>
      </c>
      <c r="AM276" s="49">
        <v>45187.535208217603</v>
      </c>
      <c r="AN276" s="49">
        <v>45187.5713777778</v>
      </c>
      <c r="AO276" s="49">
        <v>45204.7063873843</v>
      </c>
      <c r="AP276" s="49">
        <v>45338.372222222199</v>
      </c>
      <c r="AQ276" s="49">
        <v>45323.481151851898</v>
      </c>
      <c r="AR276" s="52" t="s">
        <v>1350</v>
      </c>
    </row>
    <row r="277" spans="1:44" s="19" customFormat="1" ht="52.35" hidden="1" customHeight="1" x14ac:dyDescent="0.2">
      <c r="A277" s="57" t="s">
        <v>232</v>
      </c>
      <c r="B277" s="57" t="s">
        <v>233</v>
      </c>
      <c r="C277" s="57" t="s">
        <v>862</v>
      </c>
      <c r="D277" s="58">
        <v>637</v>
      </c>
      <c r="E277" s="57" t="s">
        <v>1351</v>
      </c>
      <c r="F277" s="57" t="s">
        <v>1352</v>
      </c>
      <c r="G277" s="57" t="s">
        <v>1353</v>
      </c>
      <c r="H277" s="57" t="s">
        <v>236</v>
      </c>
      <c r="I277" s="57" t="s">
        <v>237</v>
      </c>
      <c r="J277" s="57" t="s">
        <v>243</v>
      </c>
      <c r="K277" s="57" t="s">
        <v>174</v>
      </c>
      <c r="L277" s="59">
        <v>517277.05</v>
      </c>
      <c r="M277" s="59">
        <v>387957.79</v>
      </c>
      <c r="N277" s="60">
        <v>1</v>
      </c>
      <c r="O277" s="59">
        <v>387957.79</v>
      </c>
      <c r="P277" s="60">
        <v>1</v>
      </c>
      <c r="Q277" s="59">
        <v>387957.79</v>
      </c>
      <c r="R277" s="60">
        <v>262918.99</v>
      </c>
      <c r="S277" s="60"/>
      <c r="T277" s="59"/>
      <c r="U277" s="60"/>
      <c r="V277" s="59"/>
      <c r="W277" s="60"/>
      <c r="X277" s="59"/>
      <c r="Y277" s="60"/>
      <c r="Z277" s="59"/>
      <c r="AA277" s="60"/>
      <c r="AB277" s="61">
        <v>45156</v>
      </c>
      <c r="AC277" s="61">
        <v>45156.743932488404</v>
      </c>
      <c r="AD277" s="61">
        <v>45156</v>
      </c>
      <c r="AE277" s="61">
        <v>45198</v>
      </c>
      <c r="AF277" s="61"/>
      <c r="AG277" s="61">
        <v>45209</v>
      </c>
      <c r="AH277" s="61">
        <v>45210</v>
      </c>
      <c r="AI277" s="61">
        <v>45210.4195285069</v>
      </c>
      <c r="AJ277" s="61">
        <v>45258.434859027802</v>
      </c>
      <c r="AK277" s="61">
        <v>45258.435788888899</v>
      </c>
      <c r="AL277" s="61">
        <v>45317.477496330997</v>
      </c>
      <c r="AM277" s="61">
        <v>45320.606002118097</v>
      </c>
      <c r="AN277" s="61">
        <v>45320.606807210599</v>
      </c>
      <c r="AO277" s="61">
        <v>45406.835092395799</v>
      </c>
      <c r="AP277" s="61"/>
      <c r="AQ277" s="61">
        <v>45406.835092395799</v>
      </c>
      <c r="AR277" s="57" t="s">
        <v>1354</v>
      </c>
    </row>
    <row r="278" spans="1:44" s="19" customFormat="1" ht="52.35" hidden="1" customHeight="1" x14ac:dyDescent="0.2">
      <c r="A278" s="52" t="s">
        <v>232</v>
      </c>
      <c r="B278" s="52" t="s">
        <v>296</v>
      </c>
      <c r="C278" s="52" t="s">
        <v>862</v>
      </c>
      <c r="D278" s="53">
        <v>639</v>
      </c>
      <c r="E278" s="52" t="s">
        <v>1355</v>
      </c>
      <c r="F278" s="52" t="s">
        <v>1356</v>
      </c>
      <c r="G278" s="52" t="s">
        <v>1357</v>
      </c>
      <c r="H278" s="52" t="s">
        <v>236</v>
      </c>
      <c r="I278" s="52" t="s">
        <v>237</v>
      </c>
      <c r="J278" s="52" t="s">
        <v>243</v>
      </c>
      <c r="K278" s="52" t="s">
        <v>174</v>
      </c>
      <c r="L278" s="54">
        <v>1925831.33</v>
      </c>
      <c r="M278" s="54">
        <v>1899372.4</v>
      </c>
      <c r="N278" s="55">
        <v>2</v>
      </c>
      <c r="O278" s="54">
        <v>1899372.4</v>
      </c>
      <c r="P278" s="55">
        <v>1</v>
      </c>
      <c r="Q278" s="54">
        <v>858223.42</v>
      </c>
      <c r="R278" s="55">
        <v>636715.94999999995</v>
      </c>
      <c r="S278" s="55">
        <v>1</v>
      </c>
      <c r="T278" s="54">
        <v>1041148.98</v>
      </c>
      <c r="U278" s="55"/>
      <c r="V278" s="54"/>
      <c r="W278" s="55"/>
      <c r="X278" s="54"/>
      <c r="Y278" s="55"/>
      <c r="Z278" s="54"/>
      <c r="AA278" s="55"/>
      <c r="AB278" s="49">
        <v>45225</v>
      </c>
      <c r="AC278" s="49">
        <v>45226.497615277804</v>
      </c>
      <c r="AD278" s="49">
        <v>45226</v>
      </c>
      <c r="AE278" s="49">
        <v>45251</v>
      </c>
      <c r="AF278" s="49"/>
      <c r="AG278" s="49">
        <v>45258</v>
      </c>
      <c r="AH278" s="49">
        <v>45259</v>
      </c>
      <c r="AI278" s="49">
        <v>45259.423548495397</v>
      </c>
      <c r="AJ278" s="49"/>
      <c r="AK278" s="49"/>
      <c r="AL278" s="49"/>
      <c r="AM278" s="49">
        <v>45266.423802314799</v>
      </c>
      <c r="AN278" s="49">
        <v>45266.448833912</v>
      </c>
      <c r="AO278" s="49">
        <v>45394.5069169329</v>
      </c>
      <c r="AP278" s="49"/>
      <c r="AQ278" s="49">
        <v>45394.5069169329</v>
      </c>
      <c r="AR278" s="52" t="s">
        <v>1358</v>
      </c>
    </row>
    <row r="279" spans="1:44" s="19" customFormat="1" ht="41.1" hidden="1" customHeight="1" x14ac:dyDescent="0.2">
      <c r="A279" s="57" t="s">
        <v>232</v>
      </c>
      <c r="B279" s="57" t="s">
        <v>233</v>
      </c>
      <c r="C279" s="57" t="s">
        <v>862</v>
      </c>
      <c r="D279" s="58">
        <v>642</v>
      </c>
      <c r="E279" s="57" t="s">
        <v>1359</v>
      </c>
      <c r="F279" s="57" t="s">
        <v>1360</v>
      </c>
      <c r="G279" s="57" t="s">
        <v>1361</v>
      </c>
      <c r="H279" s="57" t="s">
        <v>236</v>
      </c>
      <c r="I279" s="57" t="s">
        <v>237</v>
      </c>
      <c r="J279" s="57" t="s">
        <v>243</v>
      </c>
      <c r="K279" s="57" t="s">
        <v>165</v>
      </c>
      <c r="L279" s="59">
        <v>2504651.7000000002</v>
      </c>
      <c r="M279" s="59">
        <v>2503400</v>
      </c>
      <c r="N279" s="60">
        <v>1</v>
      </c>
      <c r="O279" s="59">
        <v>2503400</v>
      </c>
      <c r="P279" s="60">
        <v>1</v>
      </c>
      <c r="Q279" s="59">
        <v>2503400</v>
      </c>
      <c r="R279" s="60">
        <v>1615346</v>
      </c>
      <c r="S279" s="60"/>
      <c r="T279" s="59"/>
      <c r="U279" s="60"/>
      <c r="V279" s="59"/>
      <c r="W279" s="60"/>
      <c r="X279" s="59"/>
      <c r="Y279" s="60"/>
      <c r="Z279" s="59"/>
      <c r="AA279" s="60"/>
      <c r="AB279" s="61">
        <v>45100</v>
      </c>
      <c r="AC279" s="61">
        <v>45100.672005590299</v>
      </c>
      <c r="AD279" s="61">
        <v>45100</v>
      </c>
      <c r="AE279" s="61">
        <v>45147</v>
      </c>
      <c r="AF279" s="61"/>
      <c r="AG279" s="61">
        <v>45168</v>
      </c>
      <c r="AH279" s="61">
        <v>45176</v>
      </c>
      <c r="AI279" s="61">
        <v>45176.4208665509</v>
      </c>
      <c r="AJ279" s="61">
        <v>45236.4243417014</v>
      </c>
      <c r="AK279" s="61">
        <v>45236.424916701399</v>
      </c>
      <c r="AL279" s="61">
        <v>45299.743360844899</v>
      </c>
      <c r="AM279" s="61">
        <v>45307.590752743097</v>
      </c>
      <c r="AN279" s="61">
        <v>45307.597249074097</v>
      </c>
      <c r="AO279" s="61">
        <v>45314.522785613401</v>
      </c>
      <c r="AP279" s="61"/>
      <c r="AQ279" s="61">
        <v>45314.522785613401</v>
      </c>
      <c r="AR279" s="57" t="s">
        <v>1362</v>
      </c>
    </row>
    <row r="280" spans="1:44" s="19" customFormat="1" ht="62.85" hidden="1" customHeight="1" x14ac:dyDescent="0.2">
      <c r="A280" s="52" t="s">
        <v>232</v>
      </c>
      <c r="B280" s="52" t="s">
        <v>233</v>
      </c>
      <c r="C280" s="52" t="s">
        <v>862</v>
      </c>
      <c r="D280" s="53">
        <v>643</v>
      </c>
      <c r="E280" s="52" t="s">
        <v>1363</v>
      </c>
      <c r="F280" s="52" t="s">
        <v>1364</v>
      </c>
      <c r="G280" s="52" t="s">
        <v>1365</v>
      </c>
      <c r="H280" s="52" t="s">
        <v>242</v>
      </c>
      <c r="I280" s="52" t="s">
        <v>251</v>
      </c>
      <c r="J280" s="52" t="s">
        <v>243</v>
      </c>
      <c r="K280" s="52" t="s">
        <v>19</v>
      </c>
      <c r="L280" s="54">
        <v>23662400</v>
      </c>
      <c r="M280" s="54">
        <v>23662400</v>
      </c>
      <c r="N280" s="55">
        <v>1</v>
      </c>
      <c r="O280" s="54">
        <v>23662400</v>
      </c>
      <c r="P280" s="55">
        <v>1</v>
      </c>
      <c r="Q280" s="54">
        <v>23662400</v>
      </c>
      <c r="R280" s="55">
        <v>20063980</v>
      </c>
      <c r="S280" s="55"/>
      <c r="T280" s="54"/>
      <c r="U280" s="55"/>
      <c r="V280" s="54"/>
      <c r="W280" s="55"/>
      <c r="X280" s="54"/>
      <c r="Y280" s="55">
        <v>1</v>
      </c>
      <c r="Z280" s="54">
        <v>23662400</v>
      </c>
      <c r="AA280" s="55">
        <v>23662400</v>
      </c>
      <c r="AB280" s="49">
        <v>45106</v>
      </c>
      <c r="AC280" s="49">
        <v>45107.4755198727</v>
      </c>
      <c r="AD280" s="49"/>
      <c r="AE280" s="49">
        <v>45128</v>
      </c>
      <c r="AF280" s="49"/>
      <c r="AG280" s="49">
        <v>45148</v>
      </c>
      <c r="AH280" s="49">
        <v>45149</v>
      </c>
      <c r="AI280" s="49">
        <v>45149.399339780102</v>
      </c>
      <c r="AJ280" s="49">
        <v>45168.3994453704</v>
      </c>
      <c r="AK280" s="49">
        <v>45168.400030324097</v>
      </c>
      <c r="AL280" s="49">
        <v>45196.349632175901</v>
      </c>
      <c r="AM280" s="49">
        <v>45197.3868914005</v>
      </c>
      <c r="AN280" s="49">
        <v>45197.394166168997</v>
      </c>
      <c r="AO280" s="49">
        <v>45208.693461458301</v>
      </c>
      <c r="AP280" s="49">
        <v>45244</v>
      </c>
      <c r="AQ280" s="49">
        <v>45244.4706826736</v>
      </c>
      <c r="AR280" s="52" t="s">
        <v>1366</v>
      </c>
    </row>
    <row r="281" spans="1:44" s="19" customFormat="1" ht="41.1" hidden="1" customHeight="1" x14ac:dyDescent="0.2">
      <c r="A281" s="57" t="s">
        <v>232</v>
      </c>
      <c r="B281" s="57" t="s">
        <v>233</v>
      </c>
      <c r="C281" s="57" t="s">
        <v>862</v>
      </c>
      <c r="D281" s="58">
        <v>645</v>
      </c>
      <c r="E281" s="57" t="s">
        <v>1367</v>
      </c>
      <c r="F281" s="57" t="s">
        <v>1368</v>
      </c>
      <c r="G281" s="57" t="s">
        <v>1369</v>
      </c>
      <c r="H281" s="57" t="s">
        <v>236</v>
      </c>
      <c r="I281" s="57" t="s">
        <v>237</v>
      </c>
      <c r="J281" s="57" t="s">
        <v>243</v>
      </c>
      <c r="K281" s="57" t="s">
        <v>29</v>
      </c>
      <c r="L281" s="59">
        <v>1850176.6</v>
      </c>
      <c r="M281" s="59">
        <v>1440141.28</v>
      </c>
      <c r="N281" s="60">
        <v>1</v>
      </c>
      <c r="O281" s="59">
        <v>1440141.28</v>
      </c>
      <c r="P281" s="60">
        <v>1</v>
      </c>
      <c r="Q281" s="59">
        <v>1440141.28</v>
      </c>
      <c r="R281" s="60">
        <v>999160</v>
      </c>
      <c r="S281" s="60"/>
      <c r="T281" s="59"/>
      <c r="U281" s="60"/>
      <c r="V281" s="59"/>
      <c r="W281" s="60"/>
      <c r="X281" s="59"/>
      <c r="Y281" s="60"/>
      <c r="Z281" s="59"/>
      <c r="AA281" s="60"/>
      <c r="AB281" s="61">
        <v>45100</v>
      </c>
      <c r="AC281" s="61">
        <v>45100.7990804398</v>
      </c>
      <c r="AD281" s="61">
        <v>45100</v>
      </c>
      <c r="AE281" s="61">
        <v>45131</v>
      </c>
      <c r="AF281" s="61"/>
      <c r="AG281" s="61">
        <v>45161</v>
      </c>
      <c r="AH281" s="61">
        <v>45162</v>
      </c>
      <c r="AI281" s="61">
        <v>45162.419032094898</v>
      </c>
      <c r="AJ281" s="61">
        <v>45215.386681562501</v>
      </c>
      <c r="AK281" s="61">
        <v>45215.387442905099</v>
      </c>
      <c r="AL281" s="61">
        <v>45232.515797916698</v>
      </c>
      <c r="AM281" s="61">
        <v>45232.519313541699</v>
      </c>
      <c r="AN281" s="61">
        <v>45232.523974803204</v>
      </c>
      <c r="AO281" s="61">
        <v>45307.737281018497</v>
      </c>
      <c r="AP281" s="61"/>
      <c r="AQ281" s="61">
        <v>45307.737281018497</v>
      </c>
      <c r="AR281" s="57" t="s">
        <v>1370</v>
      </c>
    </row>
    <row r="282" spans="1:44" s="19" customFormat="1" ht="41.1" hidden="1" customHeight="1" x14ac:dyDescent="0.2">
      <c r="A282" s="52" t="s">
        <v>232</v>
      </c>
      <c r="B282" s="52" t="s">
        <v>233</v>
      </c>
      <c r="C282" s="52" t="s">
        <v>862</v>
      </c>
      <c r="D282" s="53">
        <v>646</v>
      </c>
      <c r="E282" s="52" t="s">
        <v>1371</v>
      </c>
      <c r="F282" s="52" t="s">
        <v>1372</v>
      </c>
      <c r="G282" s="52" t="s">
        <v>1373</v>
      </c>
      <c r="H282" s="52" t="s">
        <v>242</v>
      </c>
      <c r="I282" s="52" t="s">
        <v>251</v>
      </c>
      <c r="J282" s="52" t="s">
        <v>243</v>
      </c>
      <c r="K282" s="52" t="s">
        <v>29</v>
      </c>
      <c r="L282" s="54">
        <v>20600000</v>
      </c>
      <c r="M282" s="54">
        <v>20600000</v>
      </c>
      <c r="N282" s="55">
        <v>1</v>
      </c>
      <c r="O282" s="54">
        <v>20600000</v>
      </c>
      <c r="P282" s="55">
        <v>1</v>
      </c>
      <c r="Q282" s="54">
        <v>20600000</v>
      </c>
      <c r="R282" s="55">
        <v>17508700</v>
      </c>
      <c r="S282" s="55"/>
      <c r="T282" s="54"/>
      <c r="U282" s="55"/>
      <c r="V282" s="54"/>
      <c r="W282" s="55"/>
      <c r="X282" s="54"/>
      <c r="Y282" s="55">
        <v>1</v>
      </c>
      <c r="Z282" s="54">
        <v>20600000</v>
      </c>
      <c r="AA282" s="55">
        <v>20600000</v>
      </c>
      <c r="AB282" s="49">
        <v>45107</v>
      </c>
      <c r="AC282" s="49">
        <v>45107.5159003472</v>
      </c>
      <c r="AD282" s="49"/>
      <c r="AE282" s="49">
        <v>45135</v>
      </c>
      <c r="AF282" s="49"/>
      <c r="AG282" s="49">
        <v>45166</v>
      </c>
      <c r="AH282" s="49">
        <v>45167</v>
      </c>
      <c r="AI282" s="49">
        <v>45167.419160532401</v>
      </c>
      <c r="AJ282" s="49">
        <v>45211.607154131903</v>
      </c>
      <c r="AK282" s="49">
        <v>45211.607587963001</v>
      </c>
      <c r="AL282" s="49">
        <v>45216.383372604199</v>
      </c>
      <c r="AM282" s="49">
        <v>45216.3849682523</v>
      </c>
      <c r="AN282" s="49">
        <v>45216.389671759302</v>
      </c>
      <c r="AO282" s="49">
        <v>45222.644290543998</v>
      </c>
      <c r="AP282" s="49">
        <v>45278.688194444498</v>
      </c>
      <c r="AQ282" s="49">
        <v>45278.710166817102</v>
      </c>
      <c r="AR282" s="52" t="s">
        <v>1374</v>
      </c>
    </row>
    <row r="283" spans="1:44" s="19" customFormat="1" ht="41.1" hidden="1" customHeight="1" x14ac:dyDescent="0.2">
      <c r="A283" s="57" t="s">
        <v>232</v>
      </c>
      <c r="B283" s="57" t="s">
        <v>233</v>
      </c>
      <c r="C283" s="57" t="s">
        <v>862</v>
      </c>
      <c r="D283" s="58">
        <v>647</v>
      </c>
      <c r="E283" s="57" t="s">
        <v>1375</v>
      </c>
      <c r="F283" s="57" t="s">
        <v>1376</v>
      </c>
      <c r="G283" s="57" t="s">
        <v>1377</v>
      </c>
      <c r="H283" s="57" t="s">
        <v>242</v>
      </c>
      <c r="I283" s="57" t="s">
        <v>237</v>
      </c>
      <c r="J283" s="57" t="s">
        <v>243</v>
      </c>
      <c r="K283" s="57" t="s">
        <v>19</v>
      </c>
      <c r="L283" s="59">
        <v>225536039</v>
      </c>
      <c r="M283" s="59">
        <v>165026370</v>
      </c>
      <c r="N283" s="60">
        <v>1</v>
      </c>
      <c r="O283" s="59">
        <v>165026370</v>
      </c>
      <c r="P283" s="60">
        <v>1</v>
      </c>
      <c r="Q283" s="59">
        <v>165026370</v>
      </c>
      <c r="R283" s="60">
        <v>95648180</v>
      </c>
      <c r="S283" s="60"/>
      <c r="T283" s="59"/>
      <c r="U283" s="60"/>
      <c r="V283" s="59"/>
      <c r="W283" s="60"/>
      <c r="X283" s="59"/>
      <c r="Y283" s="60">
        <v>1</v>
      </c>
      <c r="Z283" s="59">
        <v>165026370</v>
      </c>
      <c r="AA283" s="60">
        <v>165026370</v>
      </c>
      <c r="AB283" s="61">
        <v>45169</v>
      </c>
      <c r="AC283" s="61">
        <v>45170.563938113402</v>
      </c>
      <c r="AD283" s="61">
        <v>45171</v>
      </c>
      <c r="AE283" s="61">
        <v>45195</v>
      </c>
      <c r="AF283" s="61"/>
      <c r="AG283" s="61">
        <v>45209</v>
      </c>
      <c r="AH283" s="61">
        <v>45210</v>
      </c>
      <c r="AI283" s="61">
        <v>45210.379181249999</v>
      </c>
      <c r="AJ283" s="61">
        <v>45251.652226388898</v>
      </c>
      <c r="AK283" s="61">
        <v>45251.654052858801</v>
      </c>
      <c r="AL283" s="61">
        <v>45271.749929548598</v>
      </c>
      <c r="AM283" s="61">
        <v>45274.4072739931</v>
      </c>
      <c r="AN283" s="61">
        <v>45274.416087580998</v>
      </c>
      <c r="AO283" s="61">
        <v>45357.4780278935</v>
      </c>
      <c r="AP283" s="61">
        <v>45440.5</v>
      </c>
      <c r="AQ283" s="61">
        <v>45440.670520798602</v>
      </c>
      <c r="AR283" s="57" t="s">
        <v>1378</v>
      </c>
    </row>
    <row r="284" spans="1:44" s="19" customFormat="1" ht="73.5" hidden="1" customHeight="1" x14ac:dyDescent="0.2">
      <c r="A284" s="52" t="s">
        <v>232</v>
      </c>
      <c r="B284" s="52" t="s">
        <v>150</v>
      </c>
      <c r="C284" s="52" t="s">
        <v>862</v>
      </c>
      <c r="D284" s="53">
        <v>648</v>
      </c>
      <c r="E284" s="52" t="s">
        <v>1379</v>
      </c>
      <c r="F284" s="52" t="s">
        <v>1380</v>
      </c>
      <c r="G284" s="52" t="s">
        <v>1381</v>
      </c>
      <c r="H284" s="52" t="s">
        <v>242</v>
      </c>
      <c r="I284" s="52" t="s">
        <v>291</v>
      </c>
      <c r="J284" s="52" t="s">
        <v>243</v>
      </c>
      <c r="K284" s="52" t="s">
        <v>23</v>
      </c>
      <c r="L284" s="54">
        <v>4357500</v>
      </c>
      <c r="M284" s="54">
        <v>4357500</v>
      </c>
      <c r="N284" s="55">
        <v>1</v>
      </c>
      <c r="O284" s="54">
        <v>4357500</v>
      </c>
      <c r="P284" s="55">
        <v>1</v>
      </c>
      <c r="Q284" s="54">
        <v>4357500</v>
      </c>
      <c r="R284" s="55">
        <v>4357500</v>
      </c>
      <c r="S284" s="55"/>
      <c r="T284" s="54"/>
      <c r="U284" s="55"/>
      <c r="V284" s="54"/>
      <c r="W284" s="55"/>
      <c r="X284" s="54"/>
      <c r="Y284" s="55">
        <v>1</v>
      </c>
      <c r="Z284" s="54">
        <v>4357500</v>
      </c>
      <c r="AA284" s="55">
        <v>5229000</v>
      </c>
      <c r="AB284" s="49">
        <v>45029</v>
      </c>
      <c r="AC284" s="49">
        <v>45030.428861770801</v>
      </c>
      <c r="AD284" s="49">
        <v>45030</v>
      </c>
      <c r="AE284" s="49">
        <v>45037</v>
      </c>
      <c r="AF284" s="49">
        <v>45041</v>
      </c>
      <c r="AG284" s="49">
        <v>45050</v>
      </c>
      <c r="AH284" s="49">
        <v>45051</v>
      </c>
      <c r="AI284" s="49">
        <v>45051.420502233799</v>
      </c>
      <c r="AJ284" s="49"/>
      <c r="AK284" s="49"/>
      <c r="AL284" s="49"/>
      <c r="AM284" s="49">
        <v>45051.430853044003</v>
      </c>
      <c r="AN284" s="49">
        <v>45051.436009108802</v>
      </c>
      <c r="AO284" s="49">
        <v>45054.415017280102</v>
      </c>
      <c r="AP284" s="49">
        <v>45075.590277777803</v>
      </c>
      <c r="AQ284" s="49">
        <v>45076.432202777803</v>
      </c>
      <c r="AR284" s="52" t="s">
        <v>1382</v>
      </c>
    </row>
    <row r="285" spans="1:44" s="19" customFormat="1" ht="41.1" hidden="1" customHeight="1" x14ac:dyDescent="0.2">
      <c r="A285" s="57" t="s">
        <v>232</v>
      </c>
      <c r="B285" s="57" t="s">
        <v>150</v>
      </c>
      <c r="C285" s="57" t="s">
        <v>862</v>
      </c>
      <c r="D285" s="58">
        <v>649</v>
      </c>
      <c r="E285" s="57" t="s">
        <v>1383</v>
      </c>
      <c r="F285" s="57" t="s">
        <v>1384</v>
      </c>
      <c r="G285" s="57" t="s">
        <v>1385</v>
      </c>
      <c r="H285" s="57" t="s">
        <v>242</v>
      </c>
      <c r="I285" s="57" t="s">
        <v>251</v>
      </c>
      <c r="J285" s="57" t="s">
        <v>243</v>
      </c>
      <c r="K285" s="57" t="s">
        <v>18</v>
      </c>
      <c r="L285" s="59">
        <v>9331000</v>
      </c>
      <c r="M285" s="59">
        <v>9331000</v>
      </c>
      <c r="N285" s="60">
        <v>1</v>
      </c>
      <c r="O285" s="59">
        <v>9331000</v>
      </c>
      <c r="P285" s="60">
        <v>1</v>
      </c>
      <c r="Q285" s="59">
        <v>9331000</v>
      </c>
      <c r="R285" s="60">
        <v>5398162.3799999999</v>
      </c>
      <c r="S285" s="60"/>
      <c r="T285" s="59"/>
      <c r="U285" s="60"/>
      <c r="V285" s="59"/>
      <c r="W285" s="60"/>
      <c r="X285" s="59"/>
      <c r="Y285" s="60">
        <v>1</v>
      </c>
      <c r="Z285" s="59">
        <v>9331000</v>
      </c>
      <c r="AA285" s="60">
        <v>5398162.3799999999</v>
      </c>
      <c r="AB285" s="61">
        <v>45098</v>
      </c>
      <c r="AC285" s="61">
        <v>45098.609878090298</v>
      </c>
      <c r="AD285" s="61"/>
      <c r="AE285" s="61">
        <v>45110</v>
      </c>
      <c r="AF285" s="61"/>
      <c r="AG285" s="61">
        <v>45117</v>
      </c>
      <c r="AH285" s="61">
        <v>45118</v>
      </c>
      <c r="AI285" s="61">
        <v>45118.3981172801</v>
      </c>
      <c r="AJ285" s="61"/>
      <c r="AK285" s="61"/>
      <c r="AL285" s="61"/>
      <c r="AM285" s="61">
        <v>45118.417095914403</v>
      </c>
      <c r="AN285" s="61">
        <v>45118.422735648201</v>
      </c>
      <c r="AO285" s="61">
        <v>45135.412100080997</v>
      </c>
      <c r="AP285" s="61">
        <v>45202</v>
      </c>
      <c r="AQ285" s="61">
        <v>45202.641519444398</v>
      </c>
      <c r="AR285" s="57" t="s">
        <v>1386</v>
      </c>
    </row>
    <row r="286" spans="1:44" s="19" customFormat="1" ht="41.1" hidden="1" customHeight="1" x14ac:dyDescent="0.2">
      <c r="A286" s="52" t="s">
        <v>232</v>
      </c>
      <c r="B286" s="52" t="s">
        <v>150</v>
      </c>
      <c r="C286" s="52" t="s">
        <v>862</v>
      </c>
      <c r="D286" s="53">
        <v>650</v>
      </c>
      <c r="E286" s="52" t="s">
        <v>1387</v>
      </c>
      <c r="F286" s="52" t="s">
        <v>1388</v>
      </c>
      <c r="G286" s="52" t="s">
        <v>1389</v>
      </c>
      <c r="H286" s="52" t="s">
        <v>242</v>
      </c>
      <c r="I286" s="52" t="s">
        <v>251</v>
      </c>
      <c r="J286" s="52" t="s">
        <v>243</v>
      </c>
      <c r="K286" s="52" t="s">
        <v>18</v>
      </c>
      <c r="L286" s="54">
        <v>477258667.55000001</v>
      </c>
      <c r="M286" s="54">
        <v>397715556.35000002</v>
      </c>
      <c r="N286" s="55">
        <v>162</v>
      </c>
      <c r="O286" s="54">
        <v>397715556.35000002</v>
      </c>
      <c r="P286" s="55">
        <v>135</v>
      </c>
      <c r="Q286" s="54">
        <v>325954930.52999997</v>
      </c>
      <c r="R286" s="55">
        <v>312989652.27999997</v>
      </c>
      <c r="S286" s="55">
        <v>27</v>
      </c>
      <c r="T286" s="54">
        <v>71760625.819999993</v>
      </c>
      <c r="U286" s="55"/>
      <c r="V286" s="54"/>
      <c r="W286" s="55"/>
      <c r="X286" s="54"/>
      <c r="Y286" s="55">
        <v>135</v>
      </c>
      <c r="Z286" s="54">
        <v>325954930.52999997</v>
      </c>
      <c r="AA286" s="55">
        <v>332123968.00999999</v>
      </c>
      <c r="AB286" s="49">
        <v>45198</v>
      </c>
      <c r="AC286" s="49">
        <v>45198.6245108449</v>
      </c>
      <c r="AD286" s="49"/>
      <c r="AE286" s="49">
        <v>45210</v>
      </c>
      <c r="AF286" s="49"/>
      <c r="AG286" s="49">
        <v>45219</v>
      </c>
      <c r="AH286" s="49">
        <v>45222</v>
      </c>
      <c r="AI286" s="49">
        <v>45222.440611192098</v>
      </c>
      <c r="AJ286" s="49"/>
      <c r="AK286" s="49">
        <v>45225.735658368103</v>
      </c>
      <c r="AL286" s="49"/>
      <c r="AM286" s="49">
        <v>45225.4395806713</v>
      </c>
      <c r="AN286" s="49">
        <v>45229.621816238403</v>
      </c>
      <c r="AO286" s="49">
        <v>45281.471327118103</v>
      </c>
      <c r="AP286" s="49">
        <v>45287.766666666699</v>
      </c>
      <c r="AQ286" s="49">
        <v>45365.392037534701</v>
      </c>
      <c r="AR286" s="52" t="s">
        <v>1390</v>
      </c>
    </row>
    <row r="287" spans="1:44" s="19" customFormat="1" ht="41.1" hidden="1" customHeight="1" x14ac:dyDescent="0.2">
      <c r="A287" s="57" t="s">
        <v>232</v>
      </c>
      <c r="B287" s="57" t="s">
        <v>150</v>
      </c>
      <c r="C287" s="57" t="s">
        <v>862</v>
      </c>
      <c r="D287" s="58">
        <v>651</v>
      </c>
      <c r="E287" s="57" t="s">
        <v>1391</v>
      </c>
      <c r="F287" s="57" t="s">
        <v>1392</v>
      </c>
      <c r="G287" s="57" t="s">
        <v>1392</v>
      </c>
      <c r="H287" s="57" t="s">
        <v>242</v>
      </c>
      <c r="I287" s="57" t="s">
        <v>291</v>
      </c>
      <c r="J287" s="57" t="s">
        <v>243</v>
      </c>
      <c r="K287" s="57" t="s">
        <v>23</v>
      </c>
      <c r="L287" s="59">
        <v>14456112</v>
      </c>
      <c r="M287" s="59">
        <v>12046760</v>
      </c>
      <c r="N287" s="60">
        <v>2</v>
      </c>
      <c r="O287" s="59">
        <v>12046760</v>
      </c>
      <c r="P287" s="60">
        <v>2</v>
      </c>
      <c r="Q287" s="59">
        <v>12046760</v>
      </c>
      <c r="R287" s="60">
        <v>12048443</v>
      </c>
      <c r="S287" s="60"/>
      <c r="T287" s="59"/>
      <c r="U287" s="60"/>
      <c r="V287" s="59"/>
      <c r="W287" s="60"/>
      <c r="X287" s="59"/>
      <c r="Y287" s="60">
        <v>2</v>
      </c>
      <c r="Z287" s="59">
        <v>12046760</v>
      </c>
      <c r="AA287" s="60">
        <v>14458131.6</v>
      </c>
      <c r="AB287" s="61">
        <v>45259</v>
      </c>
      <c r="AC287" s="61">
        <v>45259.699788078702</v>
      </c>
      <c r="AD287" s="61">
        <v>45260</v>
      </c>
      <c r="AE287" s="61">
        <v>45271</v>
      </c>
      <c r="AF287" s="61">
        <v>45275</v>
      </c>
      <c r="AG287" s="61">
        <v>45280</v>
      </c>
      <c r="AH287" s="61">
        <v>45281</v>
      </c>
      <c r="AI287" s="61">
        <v>45281.452974884298</v>
      </c>
      <c r="AJ287" s="61"/>
      <c r="AK287" s="61"/>
      <c r="AL287" s="61"/>
      <c r="AM287" s="61">
        <v>45281.478021724499</v>
      </c>
      <c r="AN287" s="61">
        <v>45281.490168865697</v>
      </c>
      <c r="AO287" s="61">
        <v>45314.685475891201</v>
      </c>
      <c r="AP287" s="61">
        <v>45323.5</v>
      </c>
      <c r="AQ287" s="61">
        <v>45320.369814201396</v>
      </c>
      <c r="AR287" s="57" t="s">
        <v>1393</v>
      </c>
    </row>
    <row r="288" spans="1:44" s="19" customFormat="1" ht="52.35" hidden="1" customHeight="1" x14ac:dyDescent="0.2">
      <c r="A288" s="52" t="s">
        <v>232</v>
      </c>
      <c r="B288" s="52" t="s">
        <v>233</v>
      </c>
      <c r="C288" s="52" t="s">
        <v>862</v>
      </c>
      <c r="D288" s="53">
        <v>657</v>
      </c>
      <c r="E288" s="52" t="s">
        <v>1394</v>
      </c>
      <c r="F288" s="52" t="s">
        <v>1395</v>
      </c>
      <c r="G288" s="52" t="s">
        <v>1396</v>
      </c>
      <c r="H288" s="52" t="s">
        <v>242</v>
      </c>
      <c r="I288" s="52" t="s">
        <v>237</v>
      </c>
      <c r="J288" s="52" t="s">
        <v>243</v>
      </c>
      <c r="K288" s="52" t="s">
        <v>17</v>
      </c>
      <c r="L288" s="54">
        <v>24660000</v>
      </c>
      <c r="M288" s="54">
        <v>20660000</v>
      </c>
      <c r="N288" s="55">
        <v>1</v>
      </c>
      <c r="O288" s="54">
        <v>20660000</v>
      </c>
      <c r="P288" s="55">
        <v>1</v>
      </c>
      <c r="Q288" s="54">
        <v>20660000</v>
      </c>
      <c r="R288" s="55">
        <v>646800</v>
      </c>
      <c r="S288" s="55"/>
      <c r="T288" s="54"/>
      <c r="U288" s="55"/>
      <c r="V288" s="54"/>
      <c r="W288" s="55"/>
      <c r="X288" s="54"/>
      <c r="Y288" s="55">
        <v>1</v>
      </c>
      <c r="Z288" s="54">
        <v>20660000</v>
      </c>
      <c r="AA288" s="55">
        <v>7323400</v>
      </c>
      <c r="AB288" s="49">
        <v>45223</v>
      </c>
      <c r="AC288" s="49">
        <v>45223.689694444503</v>
      </c>
      <c r="AD288" s="49">
        <v>45223</v>
      </c>
      <c r="AE288" s="49">
        <v>45251</v>
      </c>
      <c r="AF288" s="49">
        <v>45258</v>
      </c>
      <c r="AG288" s="49">
        <v>45264</v>
      </c>
      <c r="AH288" s="49">
        <v>45265</v>
      </c>
      <c r="AI288" s="49">
        <v>45265.419761921301</v>
      </c>
      <c r="AJ288" s="49">
        <v>45309.6045568634</v>
      </c>
      <c r="AK288" s="49">
        <v>45309.605417511601</v>
      </c>
      <c r="AL288" s="49">
        <v>45322.654555671303</v>
      </c>
      <c r="AM288" s="49">
        <v>45323.403028935201</v>
      </c>
      <c r="AN288" s="49">
        <v>45323.408758830999</v>
      </c>
      <c r="AO288" s="49">
        <v>45341.515920486097</v>
      </c>
      <c r="AP288" s="49">
        <v>45390.5</v>
      </c>
      <c r="AQ288" s="49">
        <v>45362.568266169001</v>
      </c>
      <c r="AR288" s="52" t="s">
        <v>1397</v>
      </c>
    </row>
    <row r="289" spans="1:44" s="19" customFormat="1" ht="52.35" hidden="1" customHeight="1" x14ac:dyDescent="0.2">
      <c r="A289" s="57" t="s">
        <v>232</v>
      </c>
      <c r="B289" s="57" t="s">
        <v>248</v>
      </c>
      <c r="C289" s="57" t="s">
        <v>862</v>
      </c>
      <c r="D289" s="58">
        <v>658</v>
      </c>
      <c r="E289" s="57" t="s">
        <v>106</v>
      </c>
      <c r="F289" s="57" t="s">
        <v>1398</v>
      </c>
      <c r="G289" s="57" t="s">
        <v>1398</v>
      </c>
      <c r="H289" s="57" t="s">
        <v>242</v>
      </c>
      <c r="I289" s="57" t="s">
        <v>237</v>
      </c>
      <c r="J289" s="57" t="s">
        <v>243</v>
      </c>
      <c r="K289" s="57" t="s">
        <v>17</v>
      </c>
      <c r="L289" s="59">
        <v>36423496.799999997</v>
      </c>
      <c r="M289" s="59">
        <v>30352914</v>
      </c>
      <c r="N289" s="60">
        <v>22</v>
      </c>
      <c r="O289" s="59">
        <v>30352914</v>
      </c>
      <c r="P289" s="60">
        <v>22</v>
      </c>
      <c r="Q289" s="59">
        <v>30352914</v>
      </c>
      <c r="R289" s="60">
        <v>22792660.199999999</v>
      </c>
      <c r="S289" s="60"/>
      <c r="T289" s="59"/>
      <c r="U289" s="60"/>
      <c r="V289" s="59"/>
      <c r="W289" s="60"/>
      <c r="X289" s="59"/>
      <c r="Y289" s="60">
        <v>22</v>
      </c>
      <c r="Z289" s="59">
        <v>30352914</v>
      </c>
      <c r="AA289" s="60">
        <v>25234546.260000002</v>
      </c>
      <c r="AB289" s="61">
        <v>45138</v>
      </c>
      <c r="AC289" s="61">
        <v>45138.693956793999</v>
      </c>
      <c r="AD289" s="61">
        <v>45139</v>
      </c>
      <c r="AE289" s="61">
        <v>45170</v>
      </c>
      <c r="AF289" s="61">
        <v>45181</v>
      </c>
      <c r="AG289" s="61">
        <v>45187</v>
      </c>
      <c r="AH289" s="61">
        <v>45189</v>
      </c>
      <c r="AI289" s="61">
        <v>45189.420158877299</v>
      </c>
      <c r="AJ289" s="61">
        <v>45238.431488506903</v>
      </c>
      <c r="AK289" s="61">
        <v>45238.434264039402</v>
      </c>
      <c r="AL289" s="61">
        <v>45611.467678900503</v>
      </c>
      <c r="AM289" s="61">
        <v>45611.484709525503</v>
      </c>
      <c r="AN289" s="61">
        <v>45611.529794409696</v>
      </c>
      <c r="AO289" s="61">
        <v>45660.523334340302</v>
      </c>
      <c r="AP289" s="61">
        <v>45706.5</v>
      </c>
      <c r="AQ289" s="61">
        <v>45754.618227280102</v>
      </c>
      <c r="AR289" s="57" t="s">
        <v>1399</v>
      </c>
    </row>
    <row r="290" spans="1:44" s="19" customFormat="1" ht="62.85" hidden="1" customHeight="1" x14ac:dyDescent="0.2">
      <c r="A290" s="52" t="s">
        <v>232</v>
      </c>
      <c r="B290" s="52" t="s">
        <v>248</v>
      </c>
      <c r="C290" s="52" t="s">
        <v>862</v>
      </c>
      <c r="D290" s="53">
        <v>660</v>
      </c>
      <c r="E290" s="52" t="s">
        <v>108</v>
      </c>
      <c r="F290" s="52" t="s">
        <v>1400</v>
      </c>
      <c r="G290" s="52" t="s">
        <v>1401</v>
      </c>
      <c r="H290" s="52" t="s">
        <v>242</v>
      </c>
      <c r="I290" s="52" t="s">
        <v>251</v>
      </c>
      <c r="J290" s="52" t="s">
        <v>238</v>
      </c>
      <c r="K290" s="52" t="s">
        <v>109</v>
      </c>
      <c r="L290" s="54">
        <v>41045706</v>
      </c>
      <c r="M290" s="54">
        <v>34204755</v>
      </c>
      <c r="N290" s="55">
        <v>19</v>
      </c>
      <c r="O290" s="54">
        <v>34204755</v>
      </c>
      <c r="P290" s="55">
        <v>18</v>
      </c>
      <c r="Q290" s="54">
        <v>33506355</v>
      </c>
      <c r="R290" s="55">
        <v>26845288.800000001</v>
      </c>
      <c r="S290" s="55">
        <v>1</v>
      </c>
      <c r="T290" s="54">
        <v>698400</v>
      </c>
      <c r="U290" s="55"/>
      <c r="V290" s="54"/>
      <c r="W290" s="55"/>
      <c r="X290" s="54"/>
      <c r="Y290" s="55">
        <v>17</v>
      </c>
      <c r="Z290" s="54">
        <v>28750755</v>
      </c>
      <c r="AA290" s="55">
        <v>26824188.960000001</v>
      </c>
      <c r="AB290" s="49">
        <v>45278</v>
      </c>
      <c r="AC290" s="49">
        <v>45279.748715011599</v>
      </c>
      <c r="AD290" s="49"/>
      <c r="AE290" s="49">
        <v>45308</v>
      </c>
      <c r="AF290" s="49">
        <v>45317</v>
      </c>
      <c r="AG290" s="49">
        <v>45324</v>
      </c>
      <c r="AH290" s="49">
        <v>45327</v>
      </c>
      <c r="AI290" s="49">
        <v>45327.420266087996</v>
      </c>
      <c r="AJ290" s="49">
        <v>45358.475532905097</v>
      </c>
      <c r="AK290" s="49">
        <v>45358.476318900503</v>
      </c>
      <c r="AL290" s="49">
        <v>45749.430419479198</v>
      </c>
      <c r="AM290" s="49">
        <v>45624.6053791667</v>
      </c>
      <c r="AN290" s="49">
        <v>45786.459964039401</v>
      </c>
      <c r="AO290" s="49">
        <v>45671.7355626157</v>
      </c>
      <c r="AP290" s="49">
        <v>45716.5</v>
      </c>
      <c r="AQ290" s="49"/>
      <c r="AR290" s="52" t="s">
        <v>1402</v>
      </c>
    </row>
    <row r="291" spans="1:44" s="19" customFormat="1" ht="52.35" hidden="1" customHeight="1" x14ac:dyDescent="0.2">
      <c r="A291" s="57" t="s">
        <v>232</v>
      </c>
      <c r="B291" s="57" t="s">
        <v>248</v>
      </c>
      <c r="C291" s="57" t="s">
        <v>862</v>
      </c>
      <c r="D291" s="58">
        <v>661</v>
      </c>
      <c r="E291" s="57" t="s">
        <v>1403</v>
      </c>
      <c r="F291" s="57" t="s">
        <v>1404</v>
      </c>
      <c r="G291" s="57" t="s">
        <v>1405</v>
      </c>
      <c r="H291" s="57" t="s">
        <v>242</v>
      </c>
      <c r="I291" s="57" t="s">
        <v>237</v>
      </c>
      <c r="J291" s="57" t="s">
        <v>243</v>
      </c>
      <c r="K291" s="57" t="s">
        <v>17</v>
      </c>
      <c r="L291" s="59">
        <v>32064909.600000001</v>
      </c>
      <c r="M291" s="59">
        <v>26720758</v>
      </c>
      <c r="N291" s="60">
        <v>12</v>
      </c>
      <c r="O291" s="59">
        <v>26720758</v>
      </c>
      <c r="P291" s="60">
        <v>12</v>
      </c>
      <c r="Q291" s="59">
        <v>26720758</v>
      </c>
      <c r="R291" s="60">
        <v>18252442.539999999</v>
      </c>
      <c r="S291" s="60"/>
      <c r="T291" s="59"/>
      <c r="U291" s="60"/>
      <c r="V291" s="59"/>
      <c r="W291" s="60"/>
      <c r="X291" s="59"/>
      <c r="Y291" s="60">
        <v>12</v>
      </c>
      <c r="Z291" s="59">
        <v>26720758</v>
      </c>
      <c r="AA291" s="60">
        <v>20355696.48</v>
      </c>
      <c r="AB291" s="61">
        <v>45278</v>
      </c>
      <c r="AC291" s="61">
        <v>45279.765399571799</v>
      </c>
      <c r="AD291" s="61">
        <v>45279</v>
      </c>
      <c r="AE291" s="61">
        <v>45309</v>
      </c>
      <c r="AF291" s="61">
        <v>45316</v>
      </c>
      <c r="AG291" s="61">
        <v>45322</v>
      </c>
      <c r="AH291" s="61">
        <v>45324</v>
      </c>
      <c r="AI291" s="61">
        <v>45324.401985185199</v>
      </c>
      <c r="AJ291" s="61"/>
      <c r="AK291" s="61"/>
      <c r="AL291" s="61"/>
      <c r="AM291" s="61">
        <v>45371.611264085601</v>
      </c>
      <c r="AN291" s="61">
        <v>45372.483527893499</v>
      </c>
      <c r="AO291" s="61">
        <v>45474.479191585699</v>
      </c>
      <c r="AP291" s="61">
        <v>45513.5</v>
      </c>
      <c r="AQ291" s="61">
        <v>45555.392773495398</v>
      </c>
      <c r="AR291" s="57" t="s">
        <v>1406</v>
      </c>
    </row>
    <row r="292" spans="1:44" s="19" customFormat="1" ht="52.35" hidden="1" customHeight="1" x14ac:dyDescent="0.2">
      <c r="A292" s="52" t="s">
        <v>232</v>
      </c>
      <c r="B292" s="52" t="s">
        <v>248</v>
      </c>
      <c r="C292" s="52" t="s">
        <v>862</v>
      </c>
      <c r="D292" s="53">
        <v>667</v>
      </c>
      <c r="E292" s="52" t="s">
        <v>1407</v>
      </c>
      <c r="F292" s="52" t="s">
        <v>1408</v>
      </c>
      <c r="G292" s="52" t="s">
        <v>1409</v>
      </c>
      <c r="H292" s="52" t="s">
        <v>242</v>
      </c>
      <c r="I292" s="52" t="s">
        <v>237</v>
      </c>
      <c r="J292" s="52" t="s">
        <v>243</v>
      </c>
      <c r="K292" s="52" t="s">
        <v>31</v>
      </c>
      <c r="L292" s="54">
        <v>197982502.80000001</v>
      </c>
      <c r="M292" s="54">
        <v>129824592</v>
      </c>
      <c r="N292" s="55">
        <v>4</v>
      </c>
      <c r="O292" s="54">
        <v>129824592</v>
      </c>
      <c r="P292" s="55">
        <v>4</v>
      </c>
      <c r="Q292" s="54">
        <v>129824592</v>
      </c>
      <c r="R292" s="55">
        <v>91167702.200000003</v>
      </c>
      <c r="S292" s="55"/>
      <c r="T292" s="54"/>
      <c r="U292" s="55"/>
      <c r="V292" s="54"/>
      <c r="W292" s="55"/>
      <c r="X292" s="54"/>
      <c r="Y292" s="55">
        <v>4</v>
      </c>
      <c r="Z292" s="54">
        <v>129824592</v>
      </c>
      <c r="AA292" s="55">
        <v>609257568</v>
      </c>
      <c r="AB292" s="49">
        <v>45140</v>
      </c>
      <c r="AC292" s="49">
        <v>45140.542333333302</v>
      </c>
      <c r="AD292" s="49">
        <v>45140</v>
      </c>
      <c r="AE292" s="49">
        <v>45204</v>
      </c>
      <c r="AF292" s="49"/>
      <c r="AG292" s="49">
        <v>45229</v>
      </c>
      <c r="AH292" s="49">
        <v>45230</v>
      </c>
      <c r="AI292" s="49">
        <v>45230.424814849503</v>
      </c>
      <c r="AJ292" s="49">
        <v>45275.461281631899</v>
      </c>
      <c r="AK292" s="49">
        <v>45275.461951469901</v>
      </c>
      <c r="AL292" s="49">
        <v>45362.3861364236</v>
      </c>
      <c r="AM292" s="49">
        <v>45362.396800613402</v>
      </c>
      <c r="AN292" s="49">
        <v>45362.454878819401</v>
      </c>
      <c r="AO292" s="49">
        <v>45429.464048379603</v>
      </c>
      <c r="AP292" s="49">
        <v>45482.5</v>
      </c>
      <c r="AQ292" s="49">
        <v>45490.712692280104</v>
      </c>
      <c r="AR292" s="52" t="s">
        <v>1410</v>
      </c>
    </row>
    <row r="293" spans="1:44" s="19" customFormat="1" ht="52.35" hidden="1" customHeight="1" x14ac:dyDescent="0.2">
      <c r="A293" s="57" t="s">
        <v>232</v>
      </c>
      <c r="B293" s="57" t="s">
        <v>233</v>
      </c>
      <c r="C293" s="57" t="s">
        <v>862</v>
      </c>
      <c r="D293" s="58">
        <v>668</v>
      </c>
      <c r="E293" s="57" t="s">
        <v>1411</v>
      </c>
      <c r="F293" s="57" t="s">
        <v>1412</v>
      </c>
      <c r="G293" s="57" t="s">
        <v>1413</v>
      </c>
      <c r="H293" s="57" t="s">
        <v>242</v>
      </c>
      <c r="I293" s="57" t="s">
        <v>237</v>
      </c>
      <c r="J293" s="57" t="s">
        <v>243</v>
      </c>
      <c r="K293" s="57" t="s">
        <v>31</v>
      </c>
      <c r="L293" s="59">
        <v>55028400</v>
      </c>
      <c r="M293" s="59">
        <v>47106000</v>
      </c>
      <c r="N293" s="60">
        <v>2</v>
      </c>
      <c r="O293" s="59">
        <v>47106000</v>
      </c>
      <c r="P293" s="60">
        <v>2</v>
      </c>
      <c r="Q293" s="59">
        <v>47106000</v>
      </c>
      <c r="R293" s="60">
        <v>40602315.700000003</v>
      </c>
      <c r="S293" s="60"/>
      <c r="T293" s="59"/>
      <c r="U293" s="60"/>
      <c r="V293" s="59"/>
      <c r="W293" s="60"/>
      <c r="X293" s="59"/>
      <c r="Y293" s="60">
        <v>2</v>
      </c>
      <c r="Z293" s="59">
        <v>47106000</v>
      </c>
      <c r="AA293" s="60">
        <v>40663515.700000003</v>
      </c>
      <c r="AB293" s="61">
        <v>45049</v>
      </c>
      <c r="AC293" s="61">
        <v>45049.608375428201</v>
      </c>
      <c r="AD293" s="61">
        <v>45049</v>
      </c>
      <c r="AE293" s="61">
        <v>45111</v>
      </c>
      <c r="AF293" s="61"/>
      <c r="AG293" s="61">
        <v>45131</v>
      </c>
      <c r="AH293" s="61">
        <v>45132</v>
      </c>
      <c r="AI293" s="61">
        <v>45132.437039814802</v>
      </c>
      <c r="AJ293" s="61">
        <v>45181.433366006902</v>
      </c>
      <c r="AK293" s="61">
        <v>45181.440068055599</v>
      </c>
      <c r="AL293" s="61">
        <v>45495.616196724499</v>
      </c>
      <c r="AM293" s="61">
        <v>45499.401746145799</v>
      </c>
      <c r="AN293" s="61">
        <v>45499.418372488399</v>
      </c>
      <c r="AO293" s="61">
        <v>45558.6460584491</v>
      </c>
      <c r="AP293" s="61">
        <v>45649.5</v>
      </c>
      <c r="AQ293" s="61">
        <v>45650.604550463002</v>
      </c>
      <c r="AR293" s="57" t="s">
        <v>1414</v>
      </c>
    </row>
    <row r="294" spans="1:44" s="19" customFormat="1" ht="52.35" hidden="1" customHeight="1" x14ac:dyDescent="0.2">
      <c r="A294" s="52" t="s">
        <v>232</v>
      </c>
      <c r="B294" s="52" t="s">
        <v>296</v>
      </c>
      <c r="C294" s="52" t="s">
        <v>862</v>
      </c>
      <c r="D294" s="53">
        <v>669</v>
      </c>
      <c r="E294" s="52" t="s">
        <v>1415</v>
      </c>
      <c r="F294" s="52" t="s">
        <v>1416</v>
      </c>
      <c r="G294" s="52" t="s">
        <v>1417</v>
      </c>
      <c r="H294" s="52" t="s">
        <v>236</v>
      </c>
      <c r="I294" s="52" t="s">
        <v>237</v>
      </c>
      <c r="J294" s="52" t="s">
        <v>243</v>
      </c>
      <c r="K294" s="52" t="s">
        <v>34</v>
      </c>
      <c r="L294" s="54">
        <v>4809277.9400000004</v>
      </c>
      <c r="M294" s="54">
        <v>4800277.9400000004</v>
      </c>
      <c r="N294" s="55">
        <v>5</v>
      </c>
      <c r="O294" s="54">
        <v>4800277.9400000004</v>
      </c>
      <c r="P294" s="55">
        <v>4</v>
      </c>
      <c r="Q294" s="54">
        <v>4643342.9400000004</v>
      </c>
      <c r="R294" s="55">
        <v>2852444.86</v>
      </c>
      <c r="S294" s="55">
        <v>1</v>
      </c>
      <c r="T294" s="54">
        <v>156935</v>
      </c>
      <c r="U294" s="55"/>
      <c r="V294" s="54"/>
      <c r="W294" s="55"/>
      <c r="X294" s="54"/>
      <c r="Y294" s="55"/>
      <c r="Z294" s="54"/>
      <c r="AA294" s="55"/>
      <c r="AB294" s="49">
        <v>45098</v>
      </c>
      <c r="AC294" s="49">
        <v>45098.483343669002</v>
      </c>
      <c r="AD294" s="49">
        <v>45098</v>
      </c>
      <c r="AE294" s="49">
        <v>45137</v>
      </c>
      <c r="AF294" s="49"/>
      <c r="AG294" s="49">
        <v>45168</v>
      </c>
      <c r="AH294" s="49">
        <v>45170</v>
      </c>
      <c r="AI294" s="49">
        <v>45170.463746608802</v>
      </c>
      <c r="AJ294" s="49">
        <v>45229.649166666699</v>
      </c>
      <c r="AK294" s="49">
        <v>45229.650808564802</v>
      </c>
      <c r="AL294" s="49">
        <v>45463.424867743102</v>
      </c>
      <c r="AM294" s="49">
        <v>45463.4257145023</v>
      </c>
      <c r="AN294" s="49">
        <v>45463.435274189796</v>
      </c>
      <c r="AO294" s="49">
        <v>45492.508750497698</v>
      </c>
      <c r="AP294" s="49"/>
      <c r="AQ294" s="49">
        <v>45492.508750497698</v>
      </c>
      <c r="AR294" s="52" t="s">
        <v>1418</v>
      </c>
    </row>
    <row r="295" spans="1:44" s="19" customFormat="1" ht="62.85" hidden="1" customHeight="1" x14ac:dyDescent="0.2">
      <c r="A295" s="57" t="s">
        <v>232</v>
      </c>
      <c r="B295" s="57" t="s">
        <v>233</v>
      </c>
      <c r="C295" s="57" t="s">
        <v>862</v>
      </c>
      <c r="D295" s="58">
        <v>670</v>
      </c>
      <c r="E295" s="57" t="s">
        <v>1419</v>
      </c>
      <c r="F295" s="57" t="s">
        <v>1420</v>
      </c>
      <c r="G295" s="57" t="s">
        <v>1421</v>
      </c>
      <c r="H295" s="57" t="s">
        <v>242</v>
      </c>
      <c r="I295" s="57" t="s">
        <v>237</v>
      </c>
      <c r="J295" s="57" t="s">
        <v>243</v>
      </c>
      <c r="K295" s="57" t="s">
        <v>31</v>
      </c>
      <c r="L295" s="59">
        <v>9000000</v>
      </c>
      <c r="M295" s="59">
        <v>4000000</v>
      </c>
      <c r="N295" s="60">
        <v>1</v>
      </c>
      <c r="O295" s="59">
        <v>4000000</v>
      </c>
      <c r="P295" s="60">
        <v>1</v>
      </c>
      <c r="Q295" s="59">
        <v>4000000</v>
      </c>
      <c r="R295" s="60">
        <v>3960800</v>
      </c>
      <c r="S295" s="60"/>
      <c r="T295" s="59"/>
      <c r="U295" s="60"/>
      <c r="V295" s="59"/>
      <c r="W295" s="60"/>
      <c r="X295" s="59"/>
      <c r="Y295" s="60">
        <v>1</v>
      </c>
      <c r="Z295" s="59">
        <v>4000000</v>
      </c>
      <c r="AA295" s="60">
        <v>4000000</v>
      </c>
      <c r="AB295" s="61">
        <v>45098</v>
      </c>
      <c r="AC295" s="61">
        <v>45098.694608298603</v>
      </c>
      <c r="AD295" s="61">
        <v>45098</v>
      </c>
      <c r="AE295" s="61">
        <v>45118</v>
      </c>
      <c r="AF295" s="61"/>
      <c r="AG295" s="61">
        <v>45134</v>
      </c>
      <c r="AH295" s="61">
        <v>45135</v>
      </c>
      <c r="AI295" s="61">
        <v>45135.428909872702</v>
      </c>
      <c r="AJ295" s="61">
        <v>45168.425734062497</v>
      </c>
      <c r="AK295" s="61">
        <v>45168.426038044003</v>
      </c>
      <c r="AL295" s="61">
        <v>45176.4215315162</v>
      </c>
      <c r="AM295" s="61">
        <v>45176.425288807899</v>
      </c>
      <c r="AN295" s="61">
        <v>45176.431758101899</v>
      </c>
      <c r="AO295" s="61">
        <v>45250.619244988397</v>
      </c>
      <c r="AP295" s="61">
        <v>45252</v>
      </c>
      <c r="AQ295" s="61">
        <v>45252.4914164699</v>
      </c>
      <c r="AR295" s="57" t="s">
        <v>1422</v>
      </c>
    </row>
    <row r="296" spans="1:44" s="19" customFormat="1" ht="41.1" hidden="1" customHeight="1" x14ac:dyDescent="0.2">
      <c r="A296" s="52" t="s">
        <v>232</v>
      </c>
      <c r="B296" s="52" t="s">
        <v>233</v>
      </c>
      <c r="C296" s="52" t="s">
        <v>862</v>
      </c>
      <c r="D296" s="53">
        <v>671</v>
      </c>
      <c r="E296" s="52" t="s">
        <v>1423</v>
      </c>
      <c r="F296" s="52" t="s">
        <v>1424</v>
      </c>
      <c r="G296" s="52" t="s">
        <v>1425</v>
      </c>
      <c r="H296" s="52" t="s">
        <v>236</v>
      </c>
      <c r="I296" s="52" t="s">
        <v>237</v>
      </c>
      <c r="J296" s="52" t="s">
        <v>243</v>
      </c>
      <c r="K296" s="52" t="s">
        <v>34</v>
      </c>
      <c r="L296" s="54">
        <v>1474496.3</v>
      </c>
      <c r="M296" s="54">
        <v>655331.68999999994</v>
      </c>
      <c r="N296" s="55">
        <v>1</v>
      </c>
      <c r="O296" s="54">
        <v>655331.68999999994</v>
      </c>
      <c r="P296" s="55">
        <v>1</v>
      </c>
      <c r="Q296" s="54">
        <v>655331.68999999994</v>
      </c>
      <c r="R296" s="55">
        <v>650000</v>
      </c>
      <c r="S296" s="55"/>
      <c r="T296" s="54"/>
      <c r="U296" s="55"/>
      <c r="V296" s="54"/>
      <c r="W296" s="55"/>
      <c r="X296" s="54"/>
      <c r="Y296" s="55"/>
      <c r="Z296" s="54"/>
      <c r="AA296" s="55"/>
      <c r="AB296" s="49">
        <v>45105</v>
      </c>
      <c r="AC296" s="49">
        <v>45105.731811539401</v>
      </c>
      <c r="AD296" s="49">
        <v>45106</v>
      </c>
      <c r="AE296" s="49">
        <v>45138</v>
      </c>
      <c r="AF296" s="49"/>
      <c r="AG296" s="49">
        <v>45173</v>
      </c>
      <c r="AH296" s="49">
        <v>45175</v>
      </c>
      <c r="AI296" s="49">
        <v>45175.4624177894</v>
      </c>
      <c r="AJ296" s="49"/>
      <c r="AK296" s="49">
        <v>45191.421281632</v>
      </c>
      <c r="AL296" s="49">
        <v>45195.610139155098</v>
      </c>
      <c r="AM296" s="49">
        <v>45195.618195567098</v>
      </c>
      <c r="AN296" s="49">
        <v>45195.619207870397</v>
      </c>
      <c r="AO296" s="49">
        <v>45208.629346793998</v>
      </c>
      <c r="AP296" s="49"/>
      <c r="AQ296" s="49">
        <v>45278</v>
      </c>
      <c r="AR296" s="52" t="s">
        <v>1426</v>
      </c>
    </row>
    <row r="297" spans="1:44" s="19" customFormat="1" ht="41.1" hidden="1" customHeight="1" x14ac:dyDescent="0.2">
      <c r="A297" s="57" t="s">
        <v>232</v>
      </c>
      <c r="B297" s="57" t="s">
        <v>233</v>
      </c>
      <c r="C297" s="57" t="s">
        <v>862</v>
      </c>
      <c r="D297" s="58">
        <v>672</v>
      </c>
      <c r="E297" s="57" t="s">
        <v>1427</v>
      </c>
      <c r="F297" s="57" t="s">
        <v>1428</v>
      </c>
      <c r="G297" s="57" t="s">
        <v>1429</v>
      </c>
      <c r="H297" s="57" t="s">
        <v>236</v>
      </c>
      <c r="I297" s="57" t="s">
        <v>237</v>
      </c>
      <c r="J297" s="57" t="s">
        <v>243</v>
      </c>
      <c r="K297" s="57" t="s">
        <v>38</v>
      </c>
      <c r="L297" s="59">
        <v>2459016.4</v>
      </c>
      <c r="M297" s="59">
        <v>1229508.2</v>
      </c>
      <c r="N297" s="60">
        <v>1</v>
      </c>
      <c r="O297" s="59">
        <v>1229508.2</v>
      </c>
      <c r="P297" s="60">
        <v>1</v>
      </c>
      <c r="Q297" s="59">
        <v>1229508.2</v>
      </c>
      <c r="R297" s="60">
        <v>946719.84</v>
      </c>
      <c r="S297" s="60"/>
      <c r="T297" s="59"/>
      <c r="U297" s="60"/>
      <c r="V297" s="59"/>
      <c r="W297" s="60"/>
      <c r="X297" s="59"/>
      <c r="Y297" s="60"/>
      <c r="Z297" s="59"/>
      <c r="AA297" s="60"/>
      <c r="AB297" s="61">
        <v>45099</v>
      </c>
      <c r="AC297" s="61">
        <v>45099.524564930602</v>
      </c>
      <c r="AD297" s="61">
        <v>45099</v>
      </c>
      <c r="AE297" s="61">
        <v>45119</v>
      </c>
      <c r="AF297" s="61"/>
      <c r="AG297" s="61">
        <v>45132</v>
      </c>
      <c r="AH297" s="61">
        <v>45133</v>
      </c>
      <c r="AI297" s="61">
        <v>45133.418621990699</v>
      </c>
      <c r="AJ297" s="61">
        <v>45170.397260532402</v>
      </c>
      <c r="AK297" s="61">
        <v>45170.397410729202</v>
      </c>
      <c r="AL297" s="61">
        <v>45177.459744907399</v>
      </c>
      <c r="AM297" s="61">
        <v>45177.460271215299</v>
      </c>
      <c r="AN297" s="61">
        <v>45177.461526307903</v>
      </c>
      <c r="AO297" s="61">
        <v>45194.563407638903</v>
      </c>
      <c r="AP297" s="61"/>
      <c r="AQ297" s="61">
        <v>45238</v>
      </c>
      <c r="AR297" s="57" t="s">
        <v>1430</v>
      </c>
    </row>
    <row r="298" spans="1:44" s="19" customFormat="1" ht="62.85" hidden="1" customHeight="1" x14ac:dyDescent="0.2">
      <c r="A298" s="52" t="s">
        <v>232</v>
      </c>
      <c r="B298" s="52" t="s">
        <v>233</v>
      </c>
      <c r="C298" s="52" t="s">
        <v>862</v>
      </c>
      <c r="D298" s="53">
        <v>673</v>
      </c>
      <c r="E298" s="52" t="s">
        <v>1431</v>
      </c>
      <c r="F298" s="52" t="s">
        <v>1432</v>
      </c>
      <c r="G298" s="52" t="s">
        <v>1433</v>
      </c>
      <c r="H298" s="52" t="s">
        <v>236</v>
      </c>
      <c r="I298" s="52" t="s">
        <v>237</v>
      </c>
      <c r="J298" s="52" t="s">
        <v>243</v>
      </c>
      <c r="K298" s="52" t="s">
        <v>30</v>
      </c>
      <c r="L298" s="54">
        <v>6000000</v>
      </c>
      <c r="M298" s="54">
        <v>3000000</v>
      </c>
      <c r="N298" s="55">
        <v>1</v>
      </c>
      <c r="O298" s="54">
        <v>3000000</v>
      </c>
      <c r="P298" s="55">
        <v>1</v>
      </c>
      <c r="Q298" s="54">
        <v>3000000</v>
      </c>
      <c r="R298" s="55">
        <v>3000000</v>
      </c>
      <c r="S298" s="55"/>
      <c r="T298" s="54"/>
      <c r="U298" s="55"/>
      <c r="V298" s="54"/>
      <c r="W298" s="55"/>
      <c r="X298" s="54"/>
      <c r="Y298" s="55"/>
      <c r="Z298" s="54"/>
      <c r="AA298" s="55"/>
      <c r="AB298" s="49">
        <v>45063</v>
      </c>
      <c r="AC298" s="49">
        <v>45064.521644641201</v>
      </c>
      <c r="AD298" s="49">
        <v>45064</v>
      </c>
      <c r="AE298" s="49">
        <v>45086</v>
      </c>
      <c r="AF298" s="49">
        <v>45096</v>
      </c>
      <c r="AG298" s="49">
        <v>45103</v>
      </c>
      <c r="AH298" s="49">
        <v>45106</v>
      </c>
      <c r="AI298" s="49">
        <v>45106.605382523201</v>
      </c>
      <c r="AJ298" s="49"/>
      <c r="AK298" s="49">
        <v>45119.466374224503</v>
      </c>
      <c r="AL298" s="49">
        <v>45148.440962384302</v>
      </c>
      <c r="AM298" s="49">
        <v>45148.442000000003</v>
      </c>
      <c r="AN298" s="49">
        <v>45148.445148530103</v>
      </c>
      <c r="AO298" s="49">
        <v>45195.543160729198</v>
      </c>
      <c r="AP298" s="49"/>
      <c r="AQ298" s="49">
        <v>45264</v>
      </c>
      <c r="AR298" s="52" t="s">
        <v>1434</v>
      </c>
    </row>
    <row r="299" spans="1:44" s="19" customFormat="1" ht="62.85" hidden="1" customHeight="1" x14ac:dyDescent="0.2">
      <c r="A299" s="57" t="s">
        <v>232</v>
      </c>
      <c r="B299" s="57" t="s">
        <v>296</v>
      </c>
      <c r="C299" s="57" t="s">
        <v>862</v>
      </c>
      <c r="D299" s="58">
        <v>675</v>
      </c>
      <c r="E299" s="57" t="s">
        <v>1435</v>
      </c>
      <c r="F299" s="57" t="s">
        <v>1436</v>
      </c>
      <c r="G299" s="63" t="s">
        <v>1437</v>
      </c>
      <c r="H299" s="57" t="s">
        <v>242</v>
      </c>
      <c r="I299" s="57" t="s">
        <v>291</v>
      </c>
      <c r="J299" s="57" t="s">
        <v>243</v>
      </c>
      <c r="K299" s="57" t="s">
        <v>31</v>
      </c>
      <c r="L299" s="59">
        <v>1176000</v>
      </c>
      <c r="M299" s="59">
        <v>588000</v>
      </c>
      <c r="N299" s="60">
        <v>1</v>
      </c>
      <c r="O299" s="59">
        <v>588000</v>
      </c>
      <c r="P299" s="60">
        <v>1</v>
      </c>
      <c r="Q299" s="59">
        <v>588000</v>
      </c>
      <c r="R299" s="60">
        <v>588000</v>
      </c>
      <c r="S299" s="60"/>
      <c r="T299" s="59"/>
      <c r="U299" s="60"/>
      <c r="V299" s="59"/>
      <c r="W299" s="60"/>
      <c r="X299" s="59"/>
      <c r="Y299" s="60">
        <v>1</v>
      </c>
      <c r="Z299" s="59">
        <v>588000</v>
      </c>
      <c r="AA299" s="60">
        <v>1176000</v>
      </c>
      <c r="AB299" s="61">
        <v>45195</v>
      </c>
      <c r="AC299" s="61">
        <v>45195.690041319504</v>
      </c>
      <c r="AD299" s="61">
        <v>45196</v>
      </c>
      <c r="AE299" s="61">
        <v>45201</v>
      </c>
      <c r="AF299" s="61"/>
      <c r="AG299" s="61">
        <v>45206</v>
      </c>
      <c r="AH299" s="61">
        <v>45208</v>
      </c>
      <c r="AI299" s="61">
        <v>45208.531940080997</v>
      </c>
      <c r="AJ299" s="61"/>
      <c r="AK299" s="61"/>
      <c r="AL299" s="61"/>
      <c r="AM299" s="61">
        <v>45208.541342280099</v>
      </c>
      <c r="AN299" s="61">
        <v>45209.6811660069</v>
      </c>
      <c r="AO299" s="61">
        <v>45209.699421759302</v>
      </c>
      <c r="AP299" s="61">
        <v>45239.412499999999</v>
      </c>
      <c r="AQ299" s="61">
        <v>45217.514022800897</v>
      </c>
      <c r="AR299" s="57" t="s">
        <v>1438</v>
      </c>
    </row>
    <row r="300" spans="1:44" s="19" customFormat="1" ht="41.1" hidden="1" customHeight="1" x14ac:dyDescent="0.2">
      <c r="A300" s="52" t="s">
        <v>232</v>
      </c>
      <c r="B300" s="52" t="s">
        <v>233</v>
      </c>
      <c r="C300" s="52" t="s">
        <v>1134</v>
      </c>
      <c r="D300" s="53">
        <v>676</v>
      </c>
      <c r="E300" s="52" t="s">
        <v>1439</v>
      </c>
      <c r="F300" s="52" t="s">
        <v>1440</v>
      </c>
      <c r="G300" s="52" t="s">
        <v>1441</v>
      </c>
      <c r="H300" s="52" t="s">
        <v>236</v>
      </c>
      <c r="I300" s="52" t="s">
        <v>237</v>
      </c>
      <c r="J300" s="52" t="s">
        <v>243</v>
      </c>
      <c r="K300" s="52" t="s">
        <v>34</v>
      </c>
      <c r="L300" s="54">
        <v>7762500</v>
      </c>
      <c r="M300" s="54">
        <v>3450000</v>
      </c>
      <c r="N300" s="55">
        <v>11</v>
      </c>
      <c r="O300" s="54">
        <v>3400000</v>
      </c>
      <c r="P300" s="55">
        <v>9</v>
      </c>
      <c r="Q300" s="54">
        <v>2856000</v>
      </c>
      <c r="R300" s="55">
        <v>2347187.77</v>
      </c>
      <c r="S300" s="55">
        <v>2</v>
      </c>
      <c r="T300" s="54">
        <v>594000</v>
      </c>
      <c r="U300" s="55"/>
      <c r="V300" s="54"/>
      <c r="W300" s="55"/>
      <c r="X300" s="54"/>
      <c r="Y300" s="55"/>
      <c r="Z300" s="54"/>
      <c r="AA300" s="55"/>
      <c r="AB300" s="49">
        <v>45341</v>
      </c>
      <c r="AC300" s="49">
        <v>45341.768259722201</v>
      </c>
      <c r="AD300" s="49">
        <v>45341</v>
      </c>
      <c r="AE300" s="49">
        <v>45357</v>
      </c>
      <c r="AF300" s="49"/>
      <c r="AG300" s="49">
        <v>45371</v>
      </c>
      <c r="AH300" s="49">
        <v>45373</v>
      </c>
      <c r="AI300" s="49">
        <v>45373.463348576399</v>
      </c>
      <c r="AJ300" s="49">
        <v>45433.430399618097</v>
      </c>
      <c r="AK300" s="49">
        <v>45433.431420173598</v>
      </c>
      <c r="AL300" s="49">
        <v>45433.518616319401</v>
      </c>
      <c r="AM300" s="49">
        <v>45419.424526585601</v>
      </c>
      <c r="AN300" s="49">
        <v>45433.601754629599</v>
      </c>
      <c r="AO300" s="49">
        <v>45474.708171215301</v>
      </c>
      <c r="AP300" s="49"/>
      <c r="AQ300" s="49">
        <v>45474.719050347201</v>
      </c>
      <c r="AR300" s="52"/>
    </row>
    <row r="301" spans="1:44" s="19" customFormat="1" ht="41.1" hidden="1" customHeight="1" x14ac:dyDescent="0.2">
      <c r="A301" s="57" t="s">
        <v>232</v>
      </c>
      <c r="B301" s="57" t="s">
        <v>296</v>
      </c>
      <c r="C301" s="57" t="s">
        <v>862</v>
      </c>
      <c r="D301" s="58">
        <v>677</v>
      </c>
      <c r="E301" s="57" t="s">
        <v>1442</v>
      </c>
      <c r="F301" s="57" t="s">
        <v>1443</v>
      </c>
      <c r="G301" s="57" t="s">
        <v>1444</v>
      </c>
      <c r="H301" s="57" t="s">
        <v>242</v>
      </c>
      <c r="I301" s="57" t="s">
        <v>237</v>
      </c>
      <c r="J301" s="57" t="s">
        <v>243</v>
      </c>
      <c r="K301" s="57" t="s">
        <v>30</v>
      </c>
      <c r="L301" s="59">
        <v>75630000</v>
      </c>
      <c r="M301" s="59">
        <v>63025000</v>
      </c>
      <c r="N301" s="60">
        <v>2</v>
      </c>
      <c r="O301" s="59">
        <v>63025000</v>
      </c>
      <c r="P301" s="60">
        <v>2</v>
      </c>
      <c r="Q301" s="59">
        <v>63025000</v>
      </c>
      <c r="R301" s="60">
        <v>58643362</v>
      </c>
      <c r="S301" s="60"/>
      <c r="T301" s="59"/>
      <c r="U301" s="60"/>
      <c r="V301" s="59"/>
      <c r="W301" s="60"/>
      <c r="X301" s="59"/>
      <c r="Y301" s="60">
        <v>2</v>
      </c>
      <c r="Z301" s="59">
        <v>63025000</v>
      </c>
      <c r="AA301" s="60">
        <v>63025000</v>
      </c>
      <c r="AB301" s="61">
        <v>45096</v>
      </c>
      <c r="AC301" s="61">
        <v>45096.789071990701</v>
      </c>
      <c r="AD301" s="61">
        <v>45096</v>
      </c>
      <c r="AE301" s="61">
        <v>45105</v>
      </c>
      <c r="AF301" s="61">
        <v>45111</v>
      </c>
      <c r="AG301" s="61">
        <v>45118</v>
      </c>
      <c r="AH301" s="61">
        <v>45119</v>
      </c>
      <c r="AI301" s="61">
        <v>45119.584487696797</v>
      </c>
      <c r="AJ301" s="61"/>
      <c r="AK301" s="61"/>
      <c r="AL301" s="61"/>
      <c r="AM301" s="61">
        <v>45119.607116088002</v>
      </c>
      <c r="AN301" s="61">
        <v>45119.615057557901</v>
      </c>
      <c r="AO301" s="61">
        <v>45121.526265544002</v>
      </c>
      <c r="AP301" s="61">
        <v>45173.652777777803</v>
      </c>
      <c r="AQ301" s="61">
        <v>45127.567035150503</v>
      </c>
      <c r="AR301" s="57" t="s">
        <v>1445</v>
      </c>
    </row>
    <row r="302" spans="1:44" s="19" customFormat="1" ht="41.1" hidden="1" customHeight="1" x14ac:dyDescent="0.2">
      <c r="A302" s="52" t="s">
        <v>232</v>
      </c>
      <c r="B302" s="52" t="s">
        <v>296</v>
      </c>
      <c r="C302" s="52" t="s">
        <v>862</v>
      </c>
      <c r="D302" s="53">
        <v>678</v>
      </c>
      <c r="E302" s="52" t="s">
        <v>1446</v>
      </c>
      <c r="F302" s="52" t="s">
        <v>1447</v>
      </c>
      <c r="G302" s="52" t="s">
        <v>1448</v>
      </c>
      <c r="H302" s="52" t="s">
        <v>242</v>
      </c>
      <c r="I302" s="52" t="s">
        <v>251</v>
      </c>
      <c r="J302" s="52" t="s">
        <v>243</v>
      </c>
      <c r="K302" s="52" t="s">
        <v>30</v>
      </c>
      <c r="L302" s="54">
        <v>125120160</v>
      </c>
      <c r="M302" s="54">
        <v>104266800</v>
      </c>
      <c r="N302" s="55">
        <v>2</v>
      </c>
      <c r="O302" s="54">
        <v>104266800</v>
      </c>
      <c r="P302" s="55">
        <v>2</v>
      </c>
      <c r="Q302" s="54">
        <v>104266800</v>
      </c>
      <c r="R302" s="55">
        <v>102223800</v>
      </c>
      <c r="S302" s="55"/>
      <c r="T302" s="54"/>
      <c r="U302" s="55"/>
      <c r="V302" s="54"/>
      <c r="W302" s="55"/>
      <c r="X302" s="54"/>
      <c r="Y302" s="55">
        <v>2</v>
      </c>
      <c r="Z302" s="54">
        <v>104266800</v>
      </c>
      <c r="AA302" s="55">
        <v>104266800</v>
      </c>
      <c r="AB302" s="49">
        <v>45131</v>
      </c>
      <c r="AC302" s="49">
        <v>45131.632759606502</v>
      </c>
      <c r="AD302" s="49"/>
      <c r="AE302" s="49">
        <v>45138</v>
      </c>
      <c r="AF302" s="49"/>
      <c r="AG302" s="49">
        <v>45146</v>
      </c>
      <c r="AH302" s="49">
        <v>45147</v>
      </c>
      <c r="AI302" s="49">
        <v>45147.5910695602</v>
      </c>
      <c r="AJ302" s="49"/>
      <c r="AK302" s="49"/>
      <c r="AL302" s="49"/>
      <c r="AM302" s="49">
        <v>45160.650992164403</v>
      </c>
      <c r="AN302" s="49">
        <v>45160.665793402797</v>
      </c>
      <c r="AO302" s="49">
        <v>45162.427037731497</v>
      </c>
      <c r="AP302" s="49">
        <v>45205.631944444503</v>
      </c>
      <c r="AQ302" s="49">
        <v>45205.649586921303</v>
      </c>
      <c r="AR302" s="52" t="s">
        <v>1449</v>
      </c>
    </row>
    <row r="303" spans="1:44" s="19" customFormat="1" ht="41.1" hidden="1" customHeight="1" x14ac:dyDescent="0.2">
      <c r="A303" s="57" t="s">
        <v>232</v>
      </c>
      <c r="B303" s="57" t="s">
        <v>296</v>
      </c>
      <c r="C303" s="57" t="s">
        <v>862</v>
      </c>
      <c r="D303" s="58">
        <v>679</v>
      </c>
      <c r="E303" s="57" t="s">
        <v>1450</v>
      </c>
      <c r="F303" s="57" t="s">
        <v>1451</v>
      </c>
      <c r="G303" s="57" t="s">
        <v>1451</v>
      </c>
      <c r="H303" s="57" t="s">
        <v>242</v>
      </c>
      <c r="I303" s="57" t="s">
        <v>237</v>
      </c>
      <c r="J303" s="57" t="s">
        <v>243</v>
      </c>
      <c r="K303" s="57" t="s">
        <v>34</v>
      </c>
      <c r="L303" s="59">
        <v>836736</v>
      </c>
      <c r="M303" s="59">
        <v>697280</v>
      </c>
      <c r="N303" s="60">
        <v>2</v>
      </c>
      <c r="O303" s="59">
        <v>697280</v>
      </c>
      <c r="P303" s="60">
        <v>2</v>
      </c>
      <c r="Q303" s="59">
        <v>697280</v>
      </c>
      <c r="R303" s="60">
        <v>476585</v>
      </c>
      <c r="S303" s="60"/>
      <c r="T303" s="59"/>
      <c r="U303" s="60"/>
      <c r="V303" s="59"/>
      <c r="W303" s="60"/>
      <c r="X303" s="59"/>
      <c r="Y303" s="60">
        <v>2</v>
      </c>
      <c r="Z303" s="59">
        <v>697280</v>
      </c>
      <c r="AA303" s="60">
        <v>697280</v>
      </c>
      <c r="AB303" s="61">
        <v>45271</v>
      </c>
      <c r="AC303" s="61">
        <v>45272.543638773102</v>
      </c>
      <c r="AD303" s="61">
        <v>45273</v>
      </c>
      <c r="AE303" s="61">
        <v>45289</v>
      </c>
      <c r="AF303" s="61"/>
      <c r="AG303" s="61">
        <v>45310</v>
      </c>
      <c r="AH303" s="61">
        <v>45314</v>
      </c>
      <c r="AI303" s="61">
        <v>45314.461324884302</v>
      </c>
      <c r="AJ303" s="61"/>
      <c r="AK303" s="61">
        <v>45357.377536886597</v>
      </c>
      <c r="AL303" s="61"/>
      <c r="AM303" s="61">
        <v>45348.460846145797</v>
      </c>
      <c r="AN303" s="61">
        <v>45348.496044791696</v>
      </c>
      <c r="AO303" s="61">
        <v>45379.352542210698</v>
      </c>
      <c r="AP303" s="61">
        <v>45439.5</v>
      </c>
      <c r="AQ303" s="61">
        <v>45439.619427349498</v>
      </c>
      <c r="AR303" s="57" t="s">
        <v>1452</v>
      </c>
    </row>
    <row r="304" spans="1:44" s="19" customFormat="1" ht="52.35" hidden="1" customHeight="1" x14ac:dyDescent="0.2">
      <c r="A304" s="52" t="s">
        <v>232</v>
      </c>
      <c r="B304" s="52" t="s">
        <v>233</v>
      </c>
      <c r="C304" s="52" t="s">
        <v>862</v>
      </c>
      <c r="D304" s="53">
        <v>680</v>
      </c>
      <c r="E304" s="52" t="s">
        <v>1453</v>
      </c>
      <c r="F304" s="52" t="s">
        <v>1454</v>
      </c>
      <c r="G304" s="52" t="s">
        <v>1455</v>
      </c>
      <c r="H304" s="52" t="s">
        <v>242</v>
      </c>
      <c r="I304" s="52" t="s">
        <v>237</v>
      </c>
      <c r="J304" s="52" t="s">
        <v>243</v>
      </c>
      <c r="K304" s="52" t="s">
        <v>31</v>
      </c>
      <c r="L304" s="54">
        <v>5520000</v>
      </c>
      <c r="M304" s="54">
        <v>3600000</v>
      </c>
      <c r="N304" s="55">
        <v>1</v>
      </c>
      <c r="O304" s="54">
        <v>3600000</v>
      </c>
      <c r="P304" s="55">
        <v>1</v>
      </c>
      <c r="Q304" s="54">
        <v>3600000</v>
      </c>
      <c r="R304" s="55">
        <v>3654000</v>
      </c>
      <c r="S304" s="55"/>
      <c r="T304" s="54"/>
      <c r="U304" s="55"/>
      <c r="V304" s="54"/>
      <c r="W304" s="55"/>
      <c r="X304" s="54"/>
      <c r="Y304" s="55">
        <v>1</v>
      </c>
      <c r="Z304" s="54">
        <v>3600000</v>
      </c>
      <c r="AA304" s="55">
        <v>3600000</v>
      </c>
      <c r="AB304" s="49">
        <v>45198</v>
      </c>
      <c r="AC304" s="49">
        <v>45198.583235497703</v>
      </c>
      <c r="AD304" s="49">
        <v>45198</v>
      </c>
      <c r="AE304" s="49">
        <v>45211</v>
      </c>
      <c r="AF304" s="49"/>
      <c r="AG304" s="49">
        <v>45229</v>
      </c>
      <c r="AH304" s="49">
        <v>45230</v>
      </c>
      <c r="AI304" s="49">
        <v>45230.585543252302</v>
      </c>
      <c r="AJ304" s="49">
        <v>45239.398912233803</v>
      </c>
      <c r="AK304" s="49">
        <v>45239.399504664398</v>
      </c>
      <c r="AL304" s="49">
        <v>45244.414155439801</v>
      </c>
      <c r="AM304" s="49">
        <v>45244.421014699103</v>
      </c>
      <c r="AN304" s="49">
        <v>45244.453885219897</v>
      </c>
      <c r="AO304" s="49">
        <v>45250.4719070949</v>
      </c>
      <c r="AP304" s="49">
        <v>45287.707638888904</v>
      </c>
      <c r="AQ304" s="49">
        <v>45276.151585729203</v>
      </c>
      <c r="AR304" s="52" t="s">
        <v>1456</v>
      </c>
    </row>
    <row r="305" spans="1:44" s="19" customFormat="1" ht="41.1" hidden="1" customHeight="1" x14ac:dyDescent="0.2">
      <c r="A305" s="57" t="s">
        <v>232</v>
      </c>
      <c r="B305" s="57" t="s">
        <v>296</v>
      </c>
      <c r="C305" s="57" t="s">
        <v>862</v>
      </c>
      <c r="D305" s="58">
        <v>681</v>
      </c>
      <c r="E305" s="57" t="s">
        <v>1457</v>
      </c>
      <c r="F305" s="57" t="s">
        <v>1457</v>
      </c>
      <c r="G305" s="57" t="s">
        <v>1458</v>
      </c>
      <c r="H305" s="57" t="s">
        <v>242</v>
      </c>
      <c r="I305" s="57" t="s">
        <v>237</v>
      </c>
      <c r="J305" s="57" t="s">
        <v>243</v>
      </c>
      <c r="K305" s="57" t="s">
        <v>21</v>
      </c>
      <c r="L305" s="59">
        <v>8929785.2599999998</v>
      </c>
      <c r="M305" s="59">
        <v>5252814.8499999996</v>
      </c>
      <c r="N305" s="60">
        <v>6</v>
      </c>
      <c r="O305" s="59">
        <v>5252814.8499999996</v>
      </c>
      <c r="P305" s="60">
        <v>6</v>
      </c>
      <c r="Q305" s="59">
        <v>5252814.8499999996</v>
      </c>
      <c r="R305" s="60">
        <v>3356847.48</v>
      </c>
      <c r="S305" s="60"/>
      <c r="T305" s="59"/>
      <c r="U305" s="60"/>
      <c r="V305" s="59"/>
      <c r="W305" s="60"/>
      <c r="X305" s="59"/>
      <c r="Y305" s="60">
        <v>6</v>
      </c>
      <c r="Z305" s="59">
        <v>5252814.8499999996</v>
      </c>
      <c r="AA305" s="60">
        <v>4947967.83</v>
      </c>
      <c r="AB305" s="61">
        <v>45238</v>
      </c>
      <c r="AC305" s="61">
        <v>45238.667095520803</v>
      </c>
      <c r="AD305" s="61">
        <v>45238</v>
      </c>
      <c r="AE305" s="61">
        <v>45254</v>
      </c>
      <c r="AF305" s="61"/>
      <c r="AG305" s="61">
        <v>45271</v>
      </c>
      <c r="AH305" s="61">
        <v>45272</v>
      </c>
      <c r="AI305" s="61">
        <v>45272.410210104201</v>
      </c>
      <c r="AJ305" s="61"/>
      <c r="AK305" s="61"/>
      <c r="AL305" s="61"/>
      <c r="AM305" s="61">
        <v>45351.423006481498</v>
      </c>
      <c r="AN305" s="61">
        <v>45351.443855243102</v>
      </c>
      <c r="AO305" s="61">
        <v>45401.853603321797</v>
      </c>
      <c r="AP305" s="61">
        <v>45449.5</v>
      </c>
      <c r="AQ305" s="61">
        <v>45449.6000375</v>
      </c>
      <c r="AR305" s="57" t="s">
        <v>1459</v>
      </c>
    </row>
    <row r="306" spans="1:44" s="19" customFormat="1" ht="52.35" hidden="1" customHeight="1" x14ac:dyDescent="0.2">
      <c r="A306" s="52" t="s">
        <v>232</v>
      </c>
      <c r="B306" s="52" t="s">
        <v>233</v>
      </c>
      <c r="C306" s="52" t="s">
        <v>862</v>
      </c>
      <c r="D306" s="53">
        <v>682</v>
      </c>
      <c r="E306" s="52" t="s">
        <v>1460</v>
      </c>
      <c r="F306" s="52" t="s">
        <v>1461</v>
      </c>
      <c r="G306" s="52" t="s">
        <v>1462</v>
      </c>
      <c r="H306" s="52" t="s">
        <v>236</v>
      </c>
      <c r="I306" s="52" t="s">
        <v>237</v>
      </c>
      <c r="J306" s="52" t="s">
        <v>243</v>
      </c>
      <c r="K306" s="52" t="s">
        <v>30</v>
      </c>
      <c r="L306" s="54">
        <v>491760</v>
      </c>
      <c r="M306" s="54">
        <v>245880</v>
      </c>
      <c r="N306" s="55">
        <v>1</v>
      </c>
      <c r="O306" s="54">
        <v>245880</v>
      </c>
      <c r="P306" s="55">
        <v>1</v>
      </c>
      <c r="Q306" s="54">
        <v>245880</v>
      </c>
      <c r="R306" s="55">
        <v>196020</v>
      </c>
      <c r="S306" s="55"/>
      <c r="T306" s="54"/>
      <c r="U306" s="55"/>
      <c r="V306" s="54"/>
      <c r="W306" s="55"/>
      <c r="X306" s="54"/>
      <c r="Y306" s="55"/>
      <c r="Z306" s="54"/>
      <c r="AA306" s="55"/>
      <c r="AB306" s="49">
        <v>45168</v>
      </c>
      <c r="AC306" s="49">
        <v>45168.668167557902</v>
      </c>
      <c r="AD306" s="49">
        <v>45168</v>
      </c>
      <c r="AE306" s="49">
        <v>45187</v>
      </c>
      <c r="AF306" s="49">
        <v>45196</v>
      </c>
      <c r="AG306" s="49">
        <v>45201</v>
      </c>
      <c r="AH306" s="49">
        <v>45204</v>
      </c>
      <c r="AI306" s="49">
        <v>45204.420410844898</v>
      </c>
      <c r="AJ306" s="49">
        <v>45237.704270173599</v>
      </c>
      <c r="AK306" s="49">
        <v>45237.704749074102</v>
      </c>
      <c r="AL306" s="49">
        <v>45314.382082488402</v>
      </c>
      <c r="AM306" s="49">
        <v>45317.417984490698</v>
      </c>
      <c r="AN306" s="49">
        <v>45317.427573344903</v>
      </c>
      <c r="AO306" s="49">
        <v>45359.511346909698</v>
      </c>
      <c r="AP306" s="49"/>
      <c r="AQ306" s="49">
        <v>45427</v>
      </c>
      <c r="AR306" s="52" t="s">
        <v>1463</v>
      </c>
    </row>
    <row r="307" spans="1:44" s="19" customFormat="1" ht="41.1" hidden="1" customHeight="1" x14ac:dyDescent="0.2">
      <c r="A307" s="57" t="s">
        <v>232</v>
      </c>
      <c r="B307" s="57" t="s">
        <v>248</v>
      </c>
      <c r="C307" s="57" t="s">
        <v>862</v>
      </c>
      <c r="D307" s="58">
        <v>685</v>
      </c>
      <c r="E307" s="57" t="s">
        <v>1464</v>
      </c>
      <c r="F307" s="57" t="s">
        <v>1465</v>
      </c>
      <c r="G307" s="57" t="s">
        <v>1466</v>
      </c>
      <c r="H307" s="57" t="s">
        <v>242</v>
      </c>
      <c r="I307" s="57" t="s">
        <v>251</v>
      </c>
      <c r="J307" s="57" t="s">
        <v>243</v>
      </c>
      <c r="K307" s="57" t="s">
        <v>35</v>
      </c>
      <c r="L307" s="59">
        <v>8583000</v>
      </c>
      <c r="M307" s="59">
        <v>8583000</v>
      </c>
      <c r="N307" s="60">
        <v>24</v>
      </c>
      <c r="O307" s="59">
        <v>7838000</v>
      </c>
      <c r="P307" s="60">
        <v>22</v>
      </c>
      <c r="Q307" s="59">
        <v>8402000</v>
      </c>
      <c r="R307" s="60">
        <v>4697541.24</v>
      </c>
      <c r="S307" s="60">
        <v>2</v>
      </c>
      <c r="T307" s="59">
        <v>181000</v>
      </c>
      <c r="U307" s="60"/>
      <c r="V307" s="59"/>
      <c r="W307" s="60"/>
      <c r="X307" s="59"/>
      <c r="Y307" s="60">
        <v>22</v>
      </c>
      <c r="Z307" s="59">
        <v>8402000</v>
      </c>
      <c r="AA307" s="60">
        <v>4707417.28</v>
      </c>
      <c r="AB307" s="61">
        <v>45088</v>
      </c>
      <c r="AC307" s="61">
        <v>45091.6660065162</v>
      </c>
      <c r="AD307" s="61"/>
      <c r="AE307" s="61">
        <v>45105</v>
      </c>
      <c r="AF307" s="61">
        <v>45128</v>
      </c>
      <c r="AG307" s="61">
        <v>45133</v>
      </c>
      <c r="AH307" s="61">
        <v>45135</v>
      </c>
      <c r="AI307" s="61">
        <v>45135.422581099498</v>
      </c>
      <c r="AJ307" s="61"/>
      <c r="AK307" s="61"/>
      <c r="AL307" s="61"/>
      <c r="AM307" s="61">
        <v>45174.4240734954</v>
      </c>
      <c r="AN307" s="61">
        <v>45174.456348692103</v>
      </c>
      <c r="AO307" s="61">
        <v>45245.651766898103</v>
      </c>
      <c r="AP307" s="61">
        <v>45288.5</v>
      </c>
      <c r="AQ307" s="61">
        <v>45316.4164326389</v>
      </c>
      <c r="AR307" s="57" t="s">
        <v>1467</v>
      </c>
    </row>
    <row r="308" spans="1:44" s="19" customFormat="1" ht="41.1" hidden="1" customHeight="1" x14ac:dyDescent="0.2">
      <c r="A308" s="52" t="s">
        <v>232</v>
      </c>
      <c r="B308" s="52" t="s">
        <v>248</v>
      </c>
      <c r="C308" s="52" t="s">
        <v>862</v>
      </c>
      <c r="D308" s="53">
        <v>686</v>
      </c>
      <c r="E308" s="52" t="s">
        <v>1468</v>
      </c>
      <c r="F308" s="52" t="s">
        <v>1469</v>
      </c>
      <c r="G308" s="52" t="s">
        <v>1470</v>
      </c>
      <c r="H308" s="52" t="s">
        <v>242</v>
      </c>
      <c r="I308" s="52" t="s">
        <v>291</v>
      </c>
      <c r="J308" s="52" t="s">
        <v>243</v>
      </c>
      <c r="K308" s="52" t="s">
        <v>35</v>
      </c>
      <c r="L308" s="54">
        <v>5601338.4000000004</v>
      </c>
      <c r="M308" s="54">
        <v>4667782</v>
      </c>
      <c r="N308" s="55">
        <v>9</v>
      </c>
      <c r="O308" s="54">
        <v>4667782</v>
      </c>
      <c r="P308" s="55">
        <v>9</v>
      </c>
      <c r="Q308" s="54">
        <v>4667782</v>
      </c>
      <c r="R308" s="55">
        <v>4528554.95</v>
      </c>
      <c r="S308" s="55"/>
      <c r="T308" s="54"/>
      <c r="U308" s="55"/>
      <c r="V308" s="54"/>
      <c r="W308" s="55"/>
      <c r="X308" s="54"/>
      <c r="Y308" s="55">
        <v>9</v>
      </c>
      <c r="Z308" s="54">
        <v>4667782</v>
      </c>
      <c r="AA308" s="55">
        <v>4528554.95</v>
      </c>
      <c r="AB308" s="49">
        <v>45288</v>
      </c>
      <c r="AC308" s="49">
        <v>45288.521134722199</v>
      </c>
      <c r="AD308" s="49">
        <v>45288</v>
      </c>
      <c r="AE308" s="49">
        <v>45307</v>
      </c>
      <c r="AF308" s="49">
        <v>45315</v>
      </c>
      <c r="AG308" s="49">
        <v>45320</v>
      </c>
      <c r="AH308" s="49">
        <v>45322</v>
      </c>
      <c r="AI308" s="49">
        <v>45322.417484143501</v>
      </c>
      <c r="AJ308" s="49"/>
      <c r="AK308" s="49"/>
      <c r="AL308" s="49"/>
      <c r="AM308" s="49">
        <v>45330.419555173597</v>
      </c>
      <c r="AN308" s="49">
        <v>45364.7280892708</v>
      </c>
      <c r="AO308" s="49">
        <v>45365.5835097569</v>
      </c>
      <c r="AP308" s="49">
        <v>45391.5</v>
      </c>
      <c r="AQ308" s="49">
        <v>45439.669794247697</v>
      </c>
      <c r="AR308" s="52" t="s">
        <v>1471</v>
      </c>
    </row>
    <row r="309" spans="1:44" s="19" customFormat="1" ht="52.35" hidden="1" customHeight="1" x14ac:dyDescent="0.2">
      <c r="A309" s="57" t="s">
        <v>232</v>
      </c>
      <c r="B309" s="57" t="s">
        <v>248</v>
      </c>
      <c r="C309" s="57" t="s">
        <v>862</v>
      </c>
      <c r="D309" s="58">
        <v>687</v>
      </c>
      <c r="E309" s="57" t="s">
        <v>1472</v>
      </c>
      <c r="F309" s="57" t="s">
        <v>1473</v>
      </c>
      <c r="G309" s="57" t="s">
        <v>1474</v>
      </c>
      <c r="H309" s="57" t="s">
        <v>242</v>
      </c>
      <c r="I309" s="57" t="s">
        <v>291</v>
      </c>
      <c r="J309" s="57" t="s">
        <v>243</v>
      </c>
      <c r="K309" s="57" t="s">
        <v>109</v>
      </c>
      <c r="L309" s="59">
        <v>2325600</v>
      </c>
      <c r="M309" s="59">
        <v>1938000</v>
      </c>
      <c r="N309" s="60">
        <v>1</v>
      </c>
      <c r="O309" s="59">
        <v>1938000</v>
      </c>
      <c r="P309" s="60">
        <v>1</v>
      </c>
      <c r="Q309" s="59">
        <v>1938000</v>
      </c>
      <c r="R309" s="60">
        <v>1938000</v>
      </c>
      <c r="S309" s="60"/>
      <c r="T309" s="59"/>
      <c r="U309" s="60"/>
      <c r="V309" s="59"/>
      <c r="W309" s="60"/>
      <c r="X309" s="59"/>
      <c r="Y309" s="60">
        <v>1</v>
      </c>
      <c r="Z309" s="59">
        <v>1938000</v>
      </c>
      <c r="AA309" s="60">
        <v>2519400</v>
      </c>
      <c r="AB309" s="61">
        <v>45132</v>
      </c>
      <c r="AC309" s="61">
        <v>45132.540441354198</v>
      </c>
      <c r="AD309" s="61">
        <v>45133</v>
      </c>
      <c r="AE309" s="61">
        <v>45134</v>
      </c>
      <c r="AF309" s="61">
        <v>45136</v>
      </c>
      <c r="AG309" s="61">
        <v>45138</v>
      </c>
      <c r="AH309" s="61">
        <v>45139</v>
      </c>
      <c r="AI309" s="61">
        <v>45139.4172867245</v>
      </c>
      <c r="AJ309" s="61"/>
      <c r="AK309" s="61"/>
      <c r="AL309" s="61"/>
      <c r="AM309" s="61">
        <v>45139.449364814798</v>
      </c>
      <c r="AN309" s="61">
        <v>45139.453566435201</v>
      </c>
      <c r="AO309" s="61">
        <v>45145.415326539398</v>
      </c>
      <c r="AP309" s="61">
        <v>45181.457638888904</v>
      </c>
      <c r="AQ309" s="61">
        <v>45181.501857673597</v>
      </c>
      <c r="AR309" s="57" t="s">
        <v>1475</v>
      </c>
    </row>
    <row r="310" spans="1:44" s="19" customFormat="1" ht="73.5" hidden="1" customHeight="1" x14ac:dyDescent="0.2">
      <c r="A310" s="52" t="s">
        <v>232</v>
      </c>
      <c r="B310" s="52" t="s">
        <v>233</v>
      </c>
      <c r="C310" s="52" t="s">
        <v>862</v>
      </c>
      <c r="D310" s="53">
        <v>688</v>
      </c>
      <c r="E310" s="52" t="s">
        <v>1476</v>
      </c>
      <c r="F310" s="52" t="s">
        <v>1477</v>
      </c>
      <c r="G310" s="52" t="s">
        <v>1478</v>
      </c>
      <c r="H310" s="52" t="s">
        <v>236</v>
      </c>
      <c r="I310" s="52" t="s">
        <v>237</v>
      </c>
      <c r="J310" s="52" t="s">
        <v>243</v>
      </c>
      <c r="K310" s="52" t="s">
        <v>1302</v>
      </c>
      <c r="L310" s="54">
        <v>1185410</v>
      </c>
      <c r="M310" s="54">
        <v>697300</v>
      </c>
      <c r="N310" s="55">
        <v>1</v>
      </c>
      <c r="O310" s="54">
        <v>697300</v>
      </c>
      <c r="P310" s="55">
        <v>1</v>
      </c>
      <c r="Q310" s="54">
        <v>697300</v>
      </c>
      <c r="R310" s="55">
        <v>685000</v>
      </c>
      <c r="S310" s="55"/>
      <c r="T310" s="54"/>
      <c r="U310" s="55"/>
      <c r="V310" s="54"/>
      <c r="W310" s="55"/>
      <c r="X310" s="54"/>
      <c r="Y310" s="55"/>
      <c r="Z310" s="54"/>
      <c r="AA310" s="55"/>
      <c r="AB310" s="49">
        <v>45160</v>
      </c>
      <c r="AC310" s="49">
        <v>45161.435778703701</v>
      </c>
      <c r="AD310" s="49">
        <v>45161</v>
      </c>
      <c r="AE310" s="49">
        <v>45183</v>
      </c>
      <c r="AF310" s="49"/>
      <c r="AG310" s="49">
        <v>45197</v>
      </c>
      <c r="AH310" s="49">
        <v>45198</v>
      </c>
      <c r="AI310" s="49">
        <v>45198.419084259302</v>
      </c>
      <c r="AJ310" s="49">
        <v>45229.431632986103</v>
      </c>
      <c r="AK310" s="49">
        <v>45229.4319614583</v>
      </c>
      <c r="AL310" s="49">
        <v>45233.382854826399</v>
      </c>
      <c r="AM310" s="49">
        <v>45233.383270914397</v>
      </c>
      <c r="AN310" s="49">
        <v>45233.384985300901</v>
      </c>
      <c r="AO310" s="49">
        <v>45267.4615899653</v>
      </c>
      <c r="AP310" s="49"/>
      <c r="AQ310" s="49">
        <v>45267</v>
      </c>
      <c r="AR310" s="52" t="s">
        <v>1479</v>
      </c>
    </row>
    <row r="311" spans="1:44" s="19" customFormat="1" ht="84.6" hidden="1" customHeight="1" x14ac:dyDescent="0.2">
      <c r="A311" s="57" t="s">
        <v>232</v>
      </c>
      <c r="B311" s="57" t="s">
        <v>248</v>
      </c>
      <c r="C311" s="57" t="s">
        <v>862</v>
      </c>
      <c r="D311" s="58">
        <v>690</v>
      </c>
      <c r="E311" s="57" t="s">
        <v>1480</v>
      </c>
      <c r="F311" s="57" t="s">
        <v>1481</v>
      </c>
      <c r="G311" s="57" t="s">
        <v>1482</v>
      </c>
      <c r="H311" s="57" t="s">
        <v>242</v>
      </c>
      <c r="I311" s="57" t="s">
        <v>237</v>
      </c>
      <c r="J311" s="57" t="s">
        <v>243</v>
      </c>
      <c r="K311" s="57" t="s">
        <v>20</v>
      </c>
      <c r="L311" s="59">
        <v>3567316</v>
      </c>
      <c r="M311" s="59">
        <v>3567316</v>
      </c>
      <c r="N311" s="60">
        <v>1</v>
      </c>
      <c r="O311" s="59">
        <v>3567316</v>
      </c>
      <c r="P311" s="60">
        <v>1</v>
      </c>
      <c r="Q311" s="59">
        <v>3567316</v>
      </c>
      <c r="R311" s="60">
        <v>2290299</v>
      </c>
      <c r="S311" s="60"/>
      <c r="T311" s="59"/>
      <c r="U311" s="60"/>
      <c r="V311" s="59"/>
      <c r="W311" s="60"/>
      <c r="X311" s="59"/>
      <c r="Y311" s="60">
        <v>1</v>
      </c>
      <c r="Z311" s="59">
        <v>3567316</v>
      </c>
      <c r="AA311" s="60">
        <v>12842337.6</v>
      </c>
      <c r="AB311" s="61">
        <v>45211</v>
      </c>
      <c r="AC311" s="61">
        <v>45211.702305243103</v>
      </c>
      <c r="AD311" s="61">
        <v>45211</v>
      </c>
      <c r="AE311" s="61">
        <v>45225</v>
      </c>
      <c r="AF311" s="61"/>
      <c r="AG311" s="61">
        <v>45244</v>
      </c>
      <c r="AH311" s="61">
        <v>45245</v>
      </c>
      <c r="AI311" s="61">
        <v>45245.420760069501</v>
      </c>
      <c r="AJ311" s="61">
        <v>45274.4273215625</v>
      </c>
      <c r="AK311" s="61">
        <v>45274.450522372703</v>
      </c>
      <c r="AL311" s="61">
        <v>45344.396565543997</v>
      </c>
      <c r="AM311" s="61">
        <v>45344.400930289397</v>
      </c>
      <c r="AN311" s="61">
        <v>45344.401875266201</v>
      </c>
      <c r="AO311" s="61">
        <v>45372.5106673958</v>
      </c>
      <c r="AP311" s="61">
        <v>45405.5</v>
      </c>
      <c r="AQ311" s="61">
        <v>45405.615280358797</v>
      </c>
      <c r="AR311" s="57" t="s">
        <v>1483</v>
      </c>
    </row>
    <row r="312" spans="1:44" s="19" customFormat="1" ht="20.100000000000001" hidden="1" customHeight="1" x14ac:dyDescent="0.2">
      <c r="A312" s="52" t="s">
        <v>232</v>
      </c>
      <c r="B312" s="52" t="s">
        <v>150</v>
      </c>
      <c r="C312" s="52" t="s">
        <v>862</v>
      </c>
      <c r="D312" s="53">
        <v>691</v>
      </c>
      <c r="E312" s="52" t="s">
        <v>1484</v>
      </c>
      <c r="F312" s="52" t="s">
        <v>1485</v>
      </c>
      <c r="G312" s="52" t="s">
        <v>1486</v>
      </c>
      <c r="H312" s="52" t="s">
        <v>242</v>
      </c>
      <c r="I312" s="52" t="s">
        <v>291</v>
      </c>
      <c r="J312" s="52" t="s">
        <v>243</v>
      </c>
      <c r="K312" s="52" t="s">
        <v>23</v>
      </c>
      <c r="L312" s="54">
        <v>105840</v>
      </c>
      <c r="M312" s="54">
        <v>88200</v>
      </c>
      <c r="N312" s="55">
        <v>1</v>
      </c>
      <c r="O312" s="54">
        <v>88200</v>
      </c>
      <c r="P312" s="55">
        <v>1</v>
      </c>
      <c r="Q312" s="54">
        <v>88200</v>
      </c>
      <c r="R312" s="55">
        <v>88200</v>
      </c>
      <c r="S312" s="55"/>
      <c r="T312" s="54"/>
      <c r="U312" s="55"/>
      <c r="V312" s="54"/>
      <c r="W312" s="55"/>
      <c r="X312" s="54"/>
      <c r="Y312" s="55">
        <v>1</v>
      </c>
      <c r="Z312" s="54">
        <v>88200</v>
      </c>
      <c r="AA312" s="55">
        <v>88200</v>
      </c>
      <c r="AB312" s="49">
        <v>45239</v>
      </c>
      <c r="AC312" s="49">
        <v>45240.499271099499</v>
      </c>
      <c r="AD312" s="49">
        <v>45240</v>
      </c>
      <c r="AE312" s="49">
        <v>45246</v>
      </c>
      <c r="AF312" s="49"/>
      <c r="AG312" s="49">
        <v>45252</v>
      </c>
      <c r="AH312" s="49">
        <v>45253</v>
      </c>
      <c r="AI312" s="49">
        <v>45253.456475034698</v>
      </c>
      <c r="AJ312" s="49"/>
      <c r="AK312" s="49"/>
      <c r="AL312" s="49"/>
      <c r="AM312" s="49">
        <v>45253.468699189798</v>
      </c>
      <c r="AN312" s="49">
        <v>45253.471149270801</v>
      </c>
      <c r="AO312" s="49">
        <v>45260.705739270801</v>
      </c>
      <c r="AP312" s="49">
        <v>45279</v>
      </c>
      <c r="AQ312" s="49">
        <v>45279.668519328698</v>
      </c>
      <c r="AR312" s="52" t="s">
        <v>1487</v>
      </c>
    </row>
    <row r="313" spans="1:44" ht="35.4" hidden="1" x14ac:dyDescent="0.3">
      <c r="A313" s="57" t="s">
        <v>232</v>
      </c>
      <c r="B313" s="57" t="s">
        <v>150</v>
      </c>
      <c r="C313" s="57" t="s">
        <v>862</v>
      </c>
      <c r="D313" s="58">
        <v>692</v>
      </c>
      <c r="E313" s="57" t="s">
        <v>1488</v>
      </c>
      <c r="F313" s="57" t="s">
        <v>1489</v>
      </c>
      <c r="G313" s="57" t="s">
        <v>1490</v>
      </c>
      <c r="H313" s="57" t="s">
        <v>242</v>
      </c>
      <c r="I313" s="57" t="s">
        <v>251</v>
      </c>
      <c r="J313" s="57" t="s">
        <v>243</v>
      </c>
      <c r="K313" s="57" t="s">
        <v>18</v>
      </c>
      <c r="L313" s="59">
        <v>73770409.200000003</v>
      </c>
      <c r="M313" s="59">
        <v>61475341</v>
      </c>
      <c r="N313" s="60">
        <v>44</v>
      </c>
      <c r="O313" s="59">
        <v>61475341</v>
      </c>
      <c r="P313" s="60">
        <v>32</v>
      </c>
      <c r="Q313" s="59">
        <v>47279525</v>
      </c>
      <c r="R313" s="60">
        <v>38011034.979999997</v>
      </c>
      <c r="S313" s="60">
        <v>12</v>
      </c>
      <c r="T313" s="59">
        <v>14195816</v>
      </c>
      <c r="U313" s="60"/>
      <c r="V313" s="59"/>
      <c r="W313" s="60"/>
      <c r="X313" s="59"/>
      <c r="Y313" s="60">
        <v>32</v>
      </c>
      <c r="Z313" s="59">
        <v>47279525</v>
      </c>
      <c r="AA313" s="60">
        <v>38190963.100000001</v>
      </c>
      <c r="AB313" s="61">
        <v>45273</v>
      </c>
      <c r="AC313" s="61">
        <v>45273.687275231503</v>
      </c>
      <c r="AD313" s="61"/>
      <c r="AE313" s="61">
        <v>45289</v>
      </c>
      <c r="AF313" s="61"/>
      <c r="AG313" s="61">
        <v>45306</v>
      </c>
      <c r="AH313" s="61">
        <v>45307</v>
      </c>
      <c r="AI313" s="61">
        <v>45307.588247071799</v>
      </c>
      <c r="AJ313" s="61"/>
      <c r="AK313" s="61">
        <v>45310.427622650503</v>
      </c>
      <c r="AL313" s="61"/>
      <c r="AM313" s="61">
        <v>45309.420582754603</v>
      </c>
      <c r="AN313" s="61">
        <v>45309.516339467598</v>
      </c>
      <c r="AO313" s="61">
        <v>45369.610647569403</v>
      </c>
      <c r="AP313" s="61">
        <v>45369.5</v>
      </c>
      <c r="AQ313" s="61">
        <v>45461.455752893497</v>
      </c>
      <c r="AR313" s="57" t="s">
        <v>1491</v>
      </c>
    </row>
    <row r="314" spans="1:44" ht="46.8" hidden="1" x14ac:dyDescent="0.3">
      <c r="A314" s="52" t="s">
        <v>232</v>
      </c>
      <c r="B314" s="52" t="s">
        <v>233</v>
      </c>
      <c r="C314" s="52" t="s">
        <v>862</v>
      </c>
      <c r="D314" s="53">
        <v>693</v>
      </c>
      <c r="E314" s="52" t="s">
        <v>1492</v>
      </c>
      <c r="F314" s="52" t="s">
        <v>1492</v>
      </c>
      <c r="G314" s="52" t="s">
        <v>1493</v>
      </c>
      <c r="H314" s="52" t="s">
        <v>242</v>
      </c>
      <c r="I314" s="52" t="s">
        <v>237</v>
      </c>
      <c r="J314" s="52" t="s">
        <v>243</v>
      </c>
      <c r="K314" s="52" t="s">
        <v>31</v>
      </c>
      <c r="L314" s="54">
        <v>1434400</v>
      </c>
      <c r="M314" s="54">
        <v>1012000</v>
      </c>
      <c r="N314" s="55">
        <v>1</v>
      </c>
      <c r="O314" s="54">
        <v>1012000</v>
      </c>
      <c r="P314" s="55">
        <v>1</v>
      </c>
      <c r="Q314" s="54">
        <v>1012000</v>
      </c>
      <c r="R314" s="55">
        <v>0.05</v>
      </c>
      <c r="S314" s="55"/>
      <c r="T314" s="54"/>
      <c r="U314" s="55"/>
      <c r="V314" s="54"/>
      <c r="W314" s="55"/>
      <c r="X314" s="54"/>
      <c r="Y314" s="55">
        <v>1</v>
      </c>
      <c r="Z314" s="54">
        <v>1012000</v>
      </c>
      <c r="AA314" s="55">
        <v>0.05</v>
      </c>
      <c r="AB314" s="49">
        <v>45272</v>
      </c>
      <c r="AC314" s="49">
        <v>45273.732335266199</v>
      </c>
      <c r="AD314" s="49">
        <v>45273</v>
      </c>
      <c r="AE314" s="49">
        <v>45316</v>
      </c>
      <c r="AF314" s="49"/>
      <c r="AG314" s="49">
        <v>45357</v>
      </c>
      <c r="AH314" s="49">
        <v>45358</v>
      </c>
      <c r="AI314" s="49">
        <v>45358.419648414303</v>
      </c>
      <c r="AJ314" s="49"/>
      <c r="AK314" s="49"/>
      <c r="AL314" s="49"/>
      <c r="AM314" s="49">
        <v>45362.508364733803</v>
      </c>
      <c r="AN314" s="49">
        <v>45362.526733182902</v>
      </c>
      <c r="AO314" s="49">
        <v>45428.822042361098</v>
      </c>
      <c r="AP314" s="49">
        <v>45467.5</v>
      </c>
      <c r="AQ314" s="49">
        <v>45461.598750659701</v>
      </c>
      <c r="AR314" s="52" t="s">
        <v>1494</v>
      </c>
    </row>
    <row r="315" spans="1:44" ht="58.2" hidden="1" x14ac:dyDescent="0.3">
      <c r="A315" s="57" t="s">
        <v>232</v>
      </c>
      <c r="B315" s="57" t="s">
        <v>266</v>
      </c>
      <c r="C315" s="57" t="s">
        <v>862</v>
      </c>
      <c r="D315" s="58">
        <v>694</v>
      </c>
      <c r="E315" s="57" t="s">
        <v>1495</v>
      </c>
      <c r="F315" s="57" t="s">
        <v>1496</v>
      </c>
      <c r="G315" s="63" t="s">
        <v>1497</v>
      </c>
      <c r="H315" s="57" t="s">
        <v>236</v>
      </c>
      <c r="I315" s="57" t="s">
        <v>291</v>
      </c>
      <c r="J315" s="57" t="s">
        <v>243</v>
      </c>
      <c r="K315" s="57" t="s">
        <v>1302</v>
      </c>
      <c r="L315" s="59">
        <v>338417.28</v>
      </c>
      <c r="M315" s="59">
        <v>332460.14</v>
      </c>
      <c r="N315" s="60">
        <v>1</v>
      </c>
      <c r="O315" s="59">
        <v>332460.14</v>
      </c>
      <c r="P315" s="60">
        <v>1</v>
      </c>
      <c r="Q315" s="59">
        <v>332460.14</v>
      </c>
      <c r="R315" s="60">
        <v>294027.75</v>
      </c>
      <c r="S315" s="60"/>
      <c r="T315" s="59"/>
      <c r="U315" s="60"/>
      <c r="V315" s="59"/>
      <c r="W315" s="60"/>
      <c r="X315" s="59"/>
      <c r="Y315" s="60"/>
      <c r="Z315" s="59"/>
      <c r="AA315" s="60"/>
      <c r="AB315" s="61">
        <v>45255</v>
      </c>
      <c r="AC315" s="61">
        <v>45257.4701677431</v>
      </c>
      <c r="AD315" s="61">
        <v>45257</v>
      </c>
      <c r="AE315" s="61">
        <v>45271</v>
      </c>
      <c r="AF315" s="61"/>
      <c r="AG315" s="61">
        <v>45278</v>
      </c>
      <c r="AH315" s="61">
        <v>45279</v>
      </c>
      <c r="AI315" s="61">
        <v>45279.422418055598</v>
      </c>
      <c r="AJ315" s="61"/>
      <c r="AK315" s="61"/>
      <c r="AL315" s="61"/>
      <c r="AM315" s="61">
        <v>45280.4305894676</v>
      </c>
      <c r="AN315" s="61">
        <v>45280.446268900501</v>
      </c>
      <c r="AO315" s="61">
        <v>45282.679602314798</v>
      </c>
      <c r="AP315" s="61"/>
      <c r="AQ315" s="61">
        <v>45282.679602314798</v>
      </c>
      <c r="AR315" s="57" t="s">
        <v>1498</v>
      </c>
    </row>
    <row r="316" spans="1:44" ht="35.4" hidden="1" x14ac:dyDescent="0.3">
      <c r="A316" s="52" t="s">
        <v>232</v>
      </c>
      <c r="B316" s="52" t="s">
        <v>233</v>
      </c>
      <c r="C316" s="52" t="s">
        <v>1134</v>
      </c>
      <c r="D316" s="53">
        <v>695</v>
      </c>
      <c r="E316" s="52" t="s">
        <v>1499</v>
      </c>
      <c r="F316" s="52" t="s">
        <v>1500</v>
      </c>
      <c r="G316" s="52" t="s">
        <v>1501</v>
      </c>
      <c r="H316" s="52" t="s">
        <v>236</v>
      </c>
      <c r="I316" s="52" t="s">
        <v>237</v>
      </c>
      <c r="J316" s="52" t="s">
        <v>243</v>
      </c>
      <c r="K316" s="52" t="s">
        <v>31</v>
      </c>
      <c r="L316" s="54">
        <v>440000</v>
      </c>
      <c r="M316" s="54">
        <v>200000</v>
      </c>
      <c r="N316" s="55">
        <v>1</v>
      </c>
      <c r="O316" s="54">
        <v>200000</v>
      </c>
      <c r="P316" s="55">
        <v>1</v>
      </c>
      <c r="Q316" s="54">
        <v>200000</v>
      </c>
      <c r="R316" s="55">
        <v>196800</v>
      </c>
      <c r="S316" s="55"/>
      <c r="T316" s="54"/>
      <c r="U316" s="55"/>
      <c r="V316" s="54"/>
      <c r="W316" s="55"/>
      <c r="X316" s="54"/>
      <c r="Y316" s="55"/>
      <c r="Z316" s="54"/>
      <c r="AA316" s="55"/>
      <c r="AB316" s="49"/>
      <c r="AC316" s="49">
        <v>45345.707015358799</v>
      </c>
      <c r="AD316" s="49">
        <v>45345</v>
      </c>
      <c r="AE316" s="49">
        <v>45364</v>
      </c>
      <c r="AF316" s="49"/>
      <c r="AG316" s="49">
        <v>45379</v>
      </c>
      <c r="AH316" s="49">
        <v>45380</v>
      </c>
      <c r="AI316" s="49">
        <v>45380.418419444497</v>
      </c>
      <c r="AJ316" s="49"/>
      <c r="AK316" s="49">
        <v>45412.575791319403</v>
      </c>
      <c r="AL316" s="49">
        <v>45428.599406631904</v>
      </c>
      <c r="AM316" s="49">
        <v>45428.609355752298</v>
      </c>
      <c r="AN316" s="49">
        <v>45428.612340624997</v>
      </c>
      <c r="AO316" s="49">
        <v>45476.692735451397</v>
      </c>
      <c r="AP316" s="49"/>
      <c r="AQ316" s="49">
        <v>45539</v>
      </c>
      <c r="AR316" s="52" t="s">
        <v>1502</v>
      </c>
    </row>
    <row r="317" spans="1:44" ht="69.599999999999994" hidden="1" x14ac:dyDescent="0.3">
      <c r="A317" s="57" t="s">
        <v>232</v>
      </c>
      <c r="B317" s="57" t="s">
        <v>296</v>
      </c>
      <c r="C317" s="57" t="s">
        <v>862</v>
      </c>
      <c r="D317" s="58">
        <v>696</v>
      </c>
      <c r="E317" s="57" t="s">
        <v>1503</v>
      </c>
      <c r="F317" s="57" t="s">
        <v>1503</v>
      </c>
      <c r="G317" s="63" t="s">
        <v>1504</v>
      </c>
      <c r="H317" s="57" t="s">
        <v>236</v>
      </c>
      <c r="I317" s="57" t="s">
        <v>237</v>
      </c>
      <c r="J317" s="57" t="s">
        <v>243</v>
      </c>
      <c r="K317" s="57" t="s">
        <v>34</v>
      </c>
      <c r="L317" s="59">
        <v>644918.03</v>
      </c>
      <c r="M317" s="59">
        <v>644918.03</v>
      </c>
      <c r="N317" s="60">
        <v>14</v>
      </c>
      <c r="O317" s="59">
        <v>584098.36</v>
      </c>
      <c r="P317" s="60">
        <v>12</v>
      </c>
      <c r="Q317" s="59">
        <v>571967.21</v>
      </c>
      <c r="R317" s="60">
        <v>502580.71</v>
      </c>
      <c r="S317" s="60">
        <v>2</v>
      </c>
      <c r="T317" s="59">
        <v>72950.820000000007</v>
      </c>
      <c r="U317" s="60"/>
      <c r="V317" s="59"/>
      <c r="W317" s="60"/>
      <c r="X317" s="59"/>
      <c r="Y317" s="60"/>
      <c r="Z317" s="59"/>
      <c r="AA317" s="60"/>
      <c r="AB317" s="61">
        <v>45280</v>
      </c>
      <c r="AC317" s="61">
        <v>45280.585120254596</v>
      </c>
      <c r="AD317" s="61">
        <v>45281</v>
      </c>
      <c r="AE317" s="61">
        <v>45311</v>
      </c>
      <c r="AF317" s="61"/>
      <c r="AG317" s="61">
        <v>45327</v>
      </c>
      <c r="AH317" s="61">
        <v>45329</v>
      </c>
      <c r="AI317" s="61">
        <v>45329.463345636599</v>
      </c>
      <c r="AJ317" s="61"/>
      <c r="AK317" s="61"/>
      <c r="AL317" s="61"/>
      <c r="AM317" s="61">
        <v>45349.460734838001</v>
      </c>
      <c r="AN317" s="61">
        <v>45349.739639699103</v>
      </c>
      <c r="AO317" s="61">
        <v>45378.767939502301</v>
      </c>
      <c r="AP317" s="61"/>
      <c r="AQ317" s="61">
        <v>45442</v>
      </c>
      <c r="AR317" s="57" t="s">
        <v>1505</v>
      </c>
    </row>
    <row r="318" spans="1:44" ht="35.4" hidden="1" x14ac:dyDescent="0.3">
      <c r="A318" s="52" t="s">
        <v>232</v>
      </c>
      <c r="B318" s="52" t="s">
        <v>150</v>
      </c>
      <c r="C318" s="52" t="s">
        <v>1134</v>
      </c>
      <c r="D318" s="53">
        <v>697</v>
      </c>
      <c r="E318" s="52" t="s">
        <v>1506</v>
      </c>
      <c r="F318" s="52" t="s">
        <v>1507</v>
      </c>
      <c r="G318" s="52" t="s">
        <v>1507</v>
      </c>
      <c r="H318" s="52" t="s">
        <v>242</v>
      </c>
      <c r="I318" s="52" t="s">
        <v>291</v>
      </c>
      <c r="J318" s="52" t="s">
        <v>243</v>
      </c>
      <c r="K318" s="52" t="s">
        <v>23</v>
      </c>
      <c r="L318" s="54">
        <v>8847489.1600000001</v>
      </c>
      <c r="M318" s="54">
        <v>7372907.6399999997</v>
      </c>
      <c r="N318" s="55">
        <v>1</v>
      </c>
      <c r="O318" s="54">
        <v>7372907.6399999997</v>
      </c>
      <c r="P318" s="55">
        <v>1</v>
      </c>
      <c r="Q318" s="54">
        <v>7372907.6399999997</v>
      </c>
      <c r="R318" s="55">
        <v>7372872.4900000002</v>
      </c>
      <c r="S318" s="55"/>
      <c r="T318" s="54"/>
      <c r="U318" s="55"/>
      <c r="V318" s="54"/>
      <c r="W318" s="55"/>
      <c r="X318" s="54"/>
      <c r="Y318" s="55">
        <v>1</v>
      </c>
      <c r="Z318" s="54">
        <v>7372907.6399999997</v>
      </c>
      <c r="AA318" s="55">
        <v>7372872.4900000002</v>
      </c>
      <c r="AB318" s="49">
        <v>45310</v>
      </c>
      <c r="AC318" s="49">
        <v>45313.3375340278</v>
      </c>
      <c r="AD318" s="49">
        <v>45313</v>
      </c>
      <c r="AE318" s="49">
        <v>45317</v>
      </c>
      <c r="AF318" s="49">
        <v>45320</v>
      </c>
      <c r="AG318" s="49">
        <v>45324</v>
      </c>
      <c r="AH318" s="49">
        <v>45327</v>
      </c>
      <c r="AI318" s="49">
        <v>45327.427889548599</v>
      </c>
      <c r="AJ318" s="49"/>
      <c r="AK318" s="49"/>
      <c r="AL318" s="49"/>
      <c r="AM318" s="49">
        <v>45327.459933449099</v>
      </c>
      <c r="AN318" s="49">
        <v>45330.440964467598</v>
      </c>
      <c r="AO318" s="49">
        <v>45330.45503125</v>
      </c>
      <c r="AP318" s="49">
        <v>45348.5</v>
      </c>
      <c r="AQ318" s="49">
        <v>45335.503499108803</v>
      </c>
      <c r="AR318" s="52" t="s">
        <v>1508</v>
      </c>
    </row>
    <row r="319" spans="1:44" ht="35.4" hidden="1" x14ac:dyDescent="0.3">
      <c r="A319" s="57" t="s">
        <v>232</v>
      </c>
      <c r="B319" s="57" t="s">
        <v>150</v>
      </c>
      <c r="C319" s="57" t="s">
        <v>1134</v>
      </c>
      <c r="D319" s="58">
        <v>698</v>
      </c>
      <c r="E319" s="57" t="s">
        <v>1509</v>
      </c>
      <c r="F319" s="57" t="s">
        <v>1510</v>
      </c>
      <c r="G319" s="57" t="s">
        <v>1511</v>
      </c>
      <c r="H319" s="57" t="s">
        <v>242</v>
      </c>
      <c r="I319" s="57" t="s">
        <v>291</v>
      </c>
      <c r="J319" s="57" t="s">
        <v>243</v>
      </c>
      <c r="K319" s="57" t="s">
        <v>23</v>
      </c>
      <c r="L319" s="59">
        <v>19033444.800000001</v>
      </c>
      <c r="M319" s="59">
        <v>15861204</v>
      </c>
      <c r="N319" s="60">
        <v>3</v>
      </c>
      <c r="O319" s="59">
        <v>15861204</v>
      </c>
      <c r="P319" s="60">
        <v>3</v>
      </c>
      <c r="Q319" s="59">
        <v>15861204</v>
      </c>
      <c r="R319" s="60">
        <v>9307157.8200000003</v>
      </c>
      <c r="S319" s="60"/>
      <c r="T319" s="59"/>
      <c r="U319" s="60"/>
      <c r="V319" s="59"/>
      <c r="W319" s="60"/>
      <c r="X319" s="59"/>
      <c r="Y319" s="60">
        <v>3</v>
      </c>
      <c r="Z319" s="59">
        <v>15861204</v>
      </c>
      <c r="AA319" s="60">
        <v>9307170.8200000003</v>
      </c>
      <c r="AB319" s="61">
        <v>45329</v>
      </c>
      <c r="AC319" s="61">
        <v>45330.555571909703</v>
      </c>
      <c r="AD319" s="61">
        <v>45330</v>
      </c>
      <c r="AE319" s="61">
        <v>45338</v>
      </c>
      <c r="AF319" s="61">
        <v>45338</v>
      </c>
      <c r="AG319" s="61">
        <v>45344</v>
      </c>
      <c r="AH319" s="61">
        <v>45348</v>
      </c>
      <c r="AI319" s="61">
        <v>45348.586529629603</v>
      </c>
      <c r="AJ319" s="61"/>
      <c r="AK319" s="61"/>
      <c r="AL319" s="61"/>
      <c r="AM319" s="61">
        <v>45348.607163078697</v>
      </c>
      <c r="AN319" s="61">
        <v>45348.621682210702</v>
      </c>
      <c r="AO319" s="61">
        <v>45366.558987268501</v>
      </c>
      <c r="AP319" s="61">
        <v>45370.5</v>
      </c>
      <c r="AQ319" s="61">
        <v>45371.410859259297</v>
      </c>
      <c r="AR319" s="57"/>
    </row>
    <row r="320" spans="1:44" ht="35.4" hidden="1" x14ac:dyDescent="0.3">
      <c r="A320" s="52" t="s">
        <v>232</v>
      </c>
      <c r="B320" s="52" t="s">
        <v>150</v>
      </c>
      <c r="C320" s="52" t="s">
        <v>1134</v>
      </c>
      <c r="D320" s="53">
        <v>699</v>
      </c>
      <c r="E320" s="52" t="s">
        <v>1512</v>
      </c>
      <c r="F320" s="52" t="s">
        <v>1513</v>
      </c>
      <c r="G320" s="52" t="s">
        <v>1514</v>
      </c>
      <c r="H320" s="52" t="s">
        <v>242</v>
      </c>
      <c r="I320" s="52" t="s">
        <v>251</v>
      </c>
      <c r="J320" s="52" t="s">
        <v>243</v>
      </c>
      <c r="K320" s="52" t="s">
        <v>23</v>
      </c>
      <c r="L320" s="54">
        <v>29995492.010000002</v>
      </c>
      <c r="M320" s="54">
        <v>24996243.350000001</v>
      </c>
      <c r="N320" s="55">
        <v>43</v>
      </c>
      <c r="O320" s="54">
        <v>24996243.350000001</v>
      </c>
      <c r="P320" s="55">
        <v>42</v>
      </c>
      <c r="Q320" s="54">
        <v>24980643.350000001</v>
      </c>
      <c r="R320" s="55">
        <v>23720566.050000001</v>
      </c>
      <c r="S320" s="55">
        <v>1</v>
      </c>
      <c r="T320" s="54">
        <v>15600</v>
      </c>
      <c r="U320" s="55"/>
      <c r="V320" s="54"/>
      <c r="W320" s="55"/>
      <c r="X320" s="54"/>
      <c r="Y320" s="55">
        <v>42</v>
      </c>
      <c r="Z320" s="54">
        <v>24980643.350000001</v>
      </c>
      <c r="AA320" s="55">
        <v>43026834.450000003</v>
      </c>
      <c r="AB320" s="49">
        <v>45461</v>
      </c>
      <c r="AC320" s="49">
        <v>45462.457054548599</v>
      </c>
      <c r="AD320" s="49"/>
      <c r="AE320" s="49">
        <v>45476</v>
      </c>
      <c r="AF320" s="49"/>
      <c r="AG320" s="49">
        <v>45492</v>
      </c>
      <c r="AH320" s="49">
        <v>45495</v>
      </c>
      <c r="AI320" s="49">
        <v>45495.423433483797</v>
      </c>
      <c r="AJ320" s="49"/>
      <c r="AK320" s="49"/>
      <c r="AL320" s="49"/>
      <c r="AM320" s="49">
        <v>45495.483770914303</v>
      </c>
      <c r="AN320" s="49">
        <v>45495.6938940162</v>
      </c>
      <c r="AO320" s="49">
        <v>45560.4145278125</v>
      </c>
      <c r="AP320" s="49">
        <v>45595.5</v>
      </c>
      <c r="AQ320" s="49">
        <v>45604.6211788195</v>
      </c>
      <c r="AR320" s="52"/>
    </row>
    <row r="321" spans="1:44" ht="35.4" hidden="1" x14ac:dyDescent="0.3">
      <c r="A321" s="57" t="s">
        <v>232</v>
      </c>
      <c r="B321" s="57" t="s">
        <v>150</v>
      </c>
      <c r="C321" s="57" t="s">
        <v>1134</v>
      </c>
      <c r="D321" s="58">
        <v>700</v>
      </c>
      <c r="E321" s="57" t="s">
        <v>1515</v>
      </c>
      <c r="F321" s="57" t="s">
        <v>1516</v>
      </c>
      <c r="G321" s="57" t="s">
        <v>1517</v>
      </c>
      <c r="H321" s="57" t="s">
        <v>242</v>
      </c>
      <c r="I321" s="57" t="s">
        <v>251</v>
      </c>
      <c r="J321" s="57" t="s">
        <v>243</v>
      </c>
      <c r="K321" s="57" t="s">
        <v>18</v>
      </c>
      <c r="L321" s="59">
        <v>294963640.92000002</v>
      </c>
      <c r="M321" s="59">
        <v>245803034.09999999</v>
      </c>
      <c r="N321" s="60">
        <v>65</v>
      </c>
      <c r="O321" s="59">
        <v>245803034.09999999</v>
      </c>
      <c r="P321" s="60">
        <v>55</v>
      </c>
      <c r="Q321" s="59">
        <v>223827475.09999999</v>
      </c>
      <c r="R321" s="60">
        <v>194079034.58000001</v>
      </c>
      <c r="S321" s="60">
        <v>10</v>
      </c>
      <c r="T321" s="59">
        <v>21975559</v>
      </c>
      <c r="U321" s="60"/>
      <c r="V321" s="59"/>
      <c r="W321" s="60"/>
      <c r="X321" s="59"/>
      <c r="Y321" s="60">
        <v>55</v>
      </c>
      <c r="Z321" s="59">
        <v>223827475.09999999</v>
      </c>
      <c r="AA321" s="60">
        <v>211198402.16</v>
      </c>
      <c r="AB321" s="61">
        <v>45422</v>
      </c>
      <c r="AC321" s="61">
        <v>45425.480664270799</v>
      </c>
      <c r="AD321" s="61"/>
      <c r="AE321" s="61">
        <v>45436</v>
      </c>
      <c r="AF321" s="61"/>
      <c r="AG321" s="61">
        <v>45448</v>
      </c>
      <c r="AH321" s="61">
        <v>45449</v>
      </c>
      <c r="AI321" s="61">
        <v>45449.401291932903</v>
      </c>
      <c r="AJ321" s="61"/>
      <c r="AK321" s="61"/>
      <c r="AL321" s="61"/>
      <c r="AM321" s="61">
        <v>45449.651056331</v>
      </c>
      <c r="AN321" s="61">
        <v>45450.437404131902</v>
      </c>
      <c r="AO321" s="61">
        <v>45526.634417094901</v>
      </c>
      <c r="AP321" s="61">
        <v>45538.5</v>
      </c>
      <c r="AQ321" s="61">
        <v>45644.683567974498</v>
      </c>
      <c r="AR321" s="57"/>
    </row>
    <row r="322" spans="1:44" ht="35.4" hidden="1" x14ac:dyDescent="0.3">
      <c r="A322" s="52" t="s">
        <v>232</v>
      </c>
      <c r="B322" s="52" t="s">
        <v>233</v>
      </c>
      <c r="C322" s="52" t="s">
        <v>1134</v>
      </c>
      <c r="D322" s="53">
        <v>701</v>
      </c>
      <c r="E322" s="52" t="s">
        <v>1518</v>
      </c>
      <c r="F322" s="52" t="s">
        <v>1519</v>
      </c>
      <c r="G322" s="52" t="s">
        <v>1520</v>
      </c>
      <c r="H322" s="52" t="s">
        <v>236</v>
      </c>
      <c r="I322" s="52" t="s">
        <v>237</v>
      </c>
      <c r="J322" s="52" t="s">
        <v>243</v>
      </c>
      <c r="K322" s="52" t="s">
        <v>29</v>
      </c>
      <c r="L322" s="54">
        <v>1309654.5</v>
      </c>
      <c r="M322" s="54">
        <v>451605</v>
      </c>
      <c r="N322" s="55">
        <v>1</v>
      </c>
      <c r="O322" s="54">
        <v>451605</v>
      </c>
      <c r="P322" s="55">
        <v>1</v>
      </c>
      <c r="Q322" s="54">
        <v>451605</v>
      </c>
      <c r="R322" s="55">
        <v>431177.2</v>
      </c>
      <c r="S322" s="55"/>
      <c r="T322" s="54"/>
      <c r="U322" s="55"/>
      <c r="V322" s="54"/>
      <c r="W322" s="55"/>
      <c r="X322" s="54"/>
      <c r="Y322" s="55"/>
      <c r="Z322" s="54"/>
      <c r="AA322" s="55"/>
      <c r="AB322" s="49">
        <v>45412</v>
      </c>
      <c r="AC322" s="49">
        <v>45418.409736307898</v>
      </c>
      <c r="AD322" s="49">
        <v>45418</v>
      </c>
      <c r="AE322" s="49">
        <v>45436</v>
      </c>
      <c r="AF322" s="49"/>
      <c r="AG322" s="49">
        <v>45453</v>
      </c>
      <c r="AH322" s="49">
        <v>45454</v>
      </c>
      <c r="AI322" s="49">
        <v>45454.420160995403</v>
      </c>
      <c r="AJ322" s="49">
        <v>45478.512524919002</v>
      </c>
      <c r="AK322" s="49">
        <v>45478.513099733798</v>
      </c>
      <c r="AL322" s="49">
        <v>45483.503313078698</v>
      </c>
      <c r="AM322" s="49">
        <v>45484.380209606497</v>
      </c>
      <c r="AN322" s="49">
        <v>45484.388166088</v>
      </c>
      <c r="AO322" s="49">
        <v>45531.740367939798</v>
      </c>
      <c r="AP322" s="49"/>
      <c r="AQ322" s="49">
        <v>45531.740367939798</v>
      </c>
      <c r="AR322" s="52" t="s">
        <v>1521</v>
      </c>
    </row>
    <row r="323" spans="1:44" ht="35.4" hidden="1" x14ac:dyDescent="0.3">
      <c r="A323" s="57" t="s">
        <v>232</v>
      </c>
      <c r="B323" s="57" t="s">
        <v>233</v>
      </c>
      <c r="C323" s="57" t="s">
        <v>1134</v>
      </c>
      <c r="D323" s="58">
        <v>702</v>
      </c>
      <c r="E323" s="57" t="s">
        <v>1522</v>
      </c>
      <c r="F323" s="57" t="s">
        <v>1523</v>
      </c>
      <c r="G323" s="57" t="s">
        <v>1524</v>
      </c>
      <c r="H323" s="57" t="s">
        <v>236</v>
      </c>
      <c r="I323" s="57" t="s">
        <v>237</v>
      </c>
      <c r="J323" s="57" t="s">
        <v>243</v>
      </c>
      <c r="K323" s="57" t="s">
        <v>165</v>
      </c>
      <c r="L323" s="59">
        <v>970080</v>
      </c>
      <c r="M323" s="59">
        <v>402600</v>
      </c>
      <c r="N323" s="60">
        <v>1</v>
      </c>
      <c r="O323" s="59">
        <v>402600</v>
      </c>
      <c r="P323" s="60">
        <v>1</v>
      </c>
      <c r="Q323" s="59">
        <v>402600</v>
      </c>
      <c r="R323" s="60">
        <v>343534.08000000002</v>
      </c>
      <c r="S323" s="60"/>
      <c r="T323" s="59"/>
      <c r="U323" s="60"/>
      <c r="V323" s="59"/>
      <c r="W323" s="60"/>
      <c r="X323" s="59"/>
      <c r="Y323" s="60"/>
      <c r="Z323" s="59"/>
      <c r="AA323" s="60"/>
      <c r="AB323" s="61">
        <v>45426</v>
      </c>
      <c r="AC323" s="61">
        <v>45432.6990315972</v>
      </c>
      <c r="AD323" s="61">
        <v>45432</v>
      </c>
      <c r="AE323" s="61">
        <v>45453</v>
      </c>
      <c r="AF323" s="61"/>
      <c r="AG323" s="61">
        <v>45464</v>
      </c>
      <c r="AH323" s="61">
        <v>45467</v>
      </c>
      <c r="AI323" s="61">
        <v>45467.439949305597</v>
      </c>
      <c r="AJ323" s="61">
        <v>45489.496382094898</v>
      </c>
      <c r="AK323" s="61">
        <v>45489.497096412</v>
      </c>
      <c r="AL323" s="61">
        <v>45499.369286886598</v>
      </c>
      <c r="AM323" s="61">
        <v>45502.449408831002</v>
      </c>
      <c r="AN323" s="61">
        <v>45502.455625266201</v>
      </c>
      <c r="AO323" s="61">
        <v>45544.457435104203</v>
      </c>
      <c r="AP323" s="61"/>
      <c r="AQ323" s="61">
        <v>45544.457435104203</v>
      </c>
      <c r="AR323" s="57" t="s">
        <v>1525</v>
      </c>
    </row>
    <row r="324" spans="1:44" ht="35.4" hidden="1" x14ac:dyDescent="0.3">
      <c r="A324" s="52" t="s">
        <v>232</v>
      </c>
      <c r="B324" s="52" t="s">
        <v>296</v>
      </c>
      <c r="C324" s="52" t="s">
        <v>1134</v>
      </c>
      <c r="D324" s="53">
        <v>703</v>
      </c>
      <c r="E324" s="52" t="s">
        <v>1526</v>
      </c>
      <c r="F324" s="52" t="s">
        <v>1527</v>
      </c>
      <c r="G324" s="52" t="s">
        <v>1528</v>
      </c>
      <c r="H324" s="52" t="s">
        <v>242</v>
      </c>
      <c r="I324" s="52" t="s">
        <v>251</v>
      </c>
      <c r="J324" s="52" t="s">
        <v>243</v>
      </c>
      <c r="K324" s="52" t="s">
        <v>19</v>
      </c>
      <c r="L324" s="54">
        <v>11755980</v>
      </c>
      <c r="M324" s="54">
        <v>9796650</v>
      </c>
      <c r="N324" s="55">
        <v>1</v>
      </c>
      <c r="O324" s="54">
        <v>9796650</v>
      </c>
      <c r="P324" s="55">
        <v>1</v>
      </c>
      <c r="Q324" s="54">
        <v>9796650</v>
      </c>
      <c r="R324" s="55">
        <v>7345169.5999999996</v>
      </c>
      <c r="S324" s="55"/>
      <c r="T324" s="54"/>
      <c r="U324" s="55"/>
      <c r="V324" s="54"/>
      <c r="W324" s="55"/>
      <c r="X324" s="54"/>
      <c r="Y324" s="55">
        <v>1</v>
      </c>
      <c r="Z324" s="54">
        <v>9796650</v>
      </c>
      <c r="AA324" s="55">
        <v>9796650</v>
      </c>
      <c r="AB324" s="49"/>
      <c r="AC324" s="49">
        <v>45551.655518402797</v>
      </c>
      <c r="AD324" s="49"/>
      <c r="AE324" s="49">
        <v>45583</v>
      </c>
      <c r="AF324" s="49">
        <v>45583</v>
      </c>
      <c r="AG324" s="49">
        <v>45593</v>
      </c>
      <c r="AH324" s="49">
        <v>45594</v>
      </c>
      <c r="AI324" s="49">
        <v>45594.379065624998</v>
      </c>
      <c r="AJ324" s="49">
        <v>45632.388087731502</v>
      </c>
      <c r="AK324" s="49">
        <v>45632.400007638898</v>
      </c>
      <c r="AL324" s="49">
        <v>45632.783559456002</v>
      </c>
      <c r="AM324" s="49">
        <v>45636.362016932901</v>
      </c>
      <c r="AN324" s="49">
        <v>45636.377716087998</v>
      </c>
      <c r="AO324" s="49">
        <v>45649.545770798599</v>
      </c>
      <c r="AP324" s="49">
        <v>45684.5</v>
      </c>
      <c r="AQ324" s="49">
        <v>45684.762865705998</v>
      </c>
      <c r="AR324" s="52"/>
    </row>
    <row r="325" spans="1:44" ht="35.4" hidden="1" x14ac:dyDescent="0.3">
      <c r="A325" s="57" t="s">
        <v>232</v>
      </c>
      <c r="B325" s="57" t="s">
        <v>150</v>
      </c>
      <c r="C325" s="57" t="s">
        <v>1134</v>
      </c>
      <c r="D325" s="58">
        <v>704</v>
      </c>
      <c r="E325" s="57" t="s">
        <v>1529</v>
      </c>
      <c r="F325" s="57" t="s">
        <v>1530</v>
      </c>
      <c r="G325" s="57" t="s">
        <v>1531</v>
      </c>
      <c r="H325" s="57" t="s">
        <v>242</v>
      </c>
      <c r="I325" s="57" t="s">
        <v>291</v>
      </c>
      <c r="J325" s="57" t="s">
        <v>243</v>
      </c>
      <c r="K325" s="57" t="s">
        <v>23</v>
      </c>
      <c r="L325" s="59">
        <v>384000</v>
      </c>
      <c r="M325" s="59">
        <v>320000</v>
      </c>
      <c r="N325" s="60">
        <v>1</v>
      </c>
      <c r="O325" s="59">
        <v>320000</v>
      </c>
      <c r="P325" s="60">
        <v>1</v>
      </c>
      <c r="Q325" s="59">
        <v>320000</v>
      </c>
      <c r="R325" s="60">
        <v>320000</v>
      </c>
      <c r="S325" s="60"/>
      <c r="T325" s="59"/>
      <c r="U325" s="60"/>
      <c r="V325" s="59"/>
      <c r="W325" s="60"/>
      <c r="X325" s="59"/>
      <c r="Y325" s="60">
        <v>1</v>
      </c>
      <c r="Z325" s="59">
        <v>320000</v>
      </c>
      <c r="AA325" s="60">
        <v>320000</v>
      </c>
      <c r="AB325" s="61">
        <v>45379</v>
      </c>
      <c r="AC325" s="61">
        <v>45379.497671099503</v>
      </c>
      <c r="AD325" s="61">
        <v>45379</v>
      </c>
      <c r="AE325" s="61">
        <v>45387</v>
      </c>
      <c r="AF325" s="61"/>
      <c r="AG325" s="61">
        <v>45394</v>
      </c>
      <c r="AH325" s="61">
        <v>45397</v>
      </c>
      <c r="AI325" s="61">
        <v>45397.421724108797</v>
      </c>
      <c r="AJ325" s="61"/>
      <c r="AK325" s="61"/>
      <c r="AL325" s="61"/>
      <c r="AM325" s="61">
        <v>45397.429496643497</v>
      </c>
      <c r="AN325" s="61">
        <v>45397.430542511604</v>
      </c>
      <c r="AO325" s="61">
        <v>45752.012979432897</v>
      </c>
      <c r="AP325" s="61">
        <v>45433.5</v>
      </c>
      <c r="AQ325" s="61">
        <v>45433.768167743103</v>
      </c>
      <c r="AR325" s="57"/>
    </row>
    <row r="326" spans="1:44" ht="35.4" hidden="1" x14ac:dyDescent="0.3">
      <c r="A326" s="52" t="s">
        <v>232</v>
      </c>
      <c r="B326" s="52" t="s">
        <v>296</v>
      </c>
      <c r="C326" s="52" t="s">
        <v>1134</v>
      </c>
      <c r="D326" s="53">
        <v>705</v>
      </c>
      <c r="E326" s="52" t="s">
        <v>1532</v>
      </c>
      <c r="F326" s="52" t="s">
        <v>1533</v>
      </c>
      <c r="G326" s="52" t="s">
        <v>1533</v>
      </c>
      <c r="H326" s="52" t="s">
        <v>242</v>
      </c>
      <c r="I326" s="52" t="s">
        <v>251</v>
      </c>
      <c r="J326" s="52" t="s">
        <v>243</v>
      </c>
      <c r="K326" s="52" t="s">
        <v>30</v>
      </c>
      <c r="L326" s="54">
        <v>80578500</v>
      </c>
      <c r="M326" s="54">
        <v>67148750</v>
      </c>
      <c r="N326" s="55">
        <v>2</v>
      </c>
      <c r="O326" s="54">
        <v>67148750</v>
      </c>
      <c r="P326" s="55">
        <v>2</v>
      </c>
      <c r="Q326" s="54">
        <v>67148750</v>
      </c>
      <c r="R326" s="55">
        <v>64092350</v>
      </c>
      <c r="S326" s="55"/>
      <c r="T326" s="54"/>
      <c r="U326" s="55"/>
      <c r="V326" s="54"/>
      <c r="W326" s="55"/>
      <c r="X326" s="54"/>
      <c r="Y326" s="55">
        <v>2</v>
      </c>
      <c r="Z326" s="54">
        <v>67148750</v>
      </c>
      <c r="AA326" s="55">
        <v>73469000</v>
      </c>
      <c r="AB326" s="49">
        <v>45436</v>
      </c>
      <c r="AC326" s="49">
        <v>45436.5654909722</v>
      </c>
      <c r="AD326" s="49"/>
      <c r="AE326" s="49">
        <v>45449</v>
      </c>
      <c r="AF326" s="49">
        <v>45455</v>
      </c>
      <c r="AG326" s="49">
        <v>45460</v>
      </c>
      <c r="AH326" s="49">
        <v>45461</v>
      </c>
      <c r="AI326" s="49">
        <v>45461.583950462998</v>
      </c>
      <c r="AJ326" s="49"/>
      <c r="AK326" s="49"/>
      <c r="AL326" s="49"/>
      <c r="AM326" s="49">
        <v>45461.646711342597</v>
      </c>
      <c r="AN326" s="49">
        <v>45461.671058645799</v>
      </c>
      <c r="AO326" s="49">
        <v>45496.394483182899</v>
      </c>
      <c r="AP326" s="49">
        <v>45504.5</v>
      </c>
      <c r="AQ326" s="49">
        <v>45506.365884455998</v>
      </c>
      <c r="AR326" s="52"/>
    </row>
    <row r="327" spans="1:44" ht="35.4" hidden="1" x14ac:dyDescent="0.3">
      <c r="A327" s="57" t="s">
        <v>232</v>
      </c>
      <c r="B327" s="57" t="s">
        <v>296</v>
      </c>
      <c r="C327" s="57" t="s">
        <v>1134</v>
      </c>
      <c r="D327" s="58">
        <v>706</v>
      </c>
      <c r="E327" s="57" t="s">
        <v>1534</v>
      </c>
      <c r="F327" s="57" t="s">
        <v>1535</v>
      </c>
      <c r="G327" s="57" t="s">
        <v>1536</v>
      </c>
      <c r="H327" s="57" t="s">
        <v>242</v>
      </c>
      <c r="I327" s="57" t="s">
        <v>251</v>
      </c>
      <c r="J327" s="57" t="s">
        <v>243</v>
      </c>
      <c r="K327" s="57" t="s">
        <v>30</v>
      </c>
      <c r="L327" s="59">
        <v>36768480</v>
      </c>
      <c r="M327" s="59">
        <v>30640400</v>
      </c>
      <c r="N327" s="60">
        <v>2</v>
      </c>
      <c r="O327" s="59">
        <v>30640400</v>
      </c>
      <c r="P327" s="60">
        <v>2</v>
      </c>
      <c r="Q327" s="59">
        <v>30640400</v>
      </c>
      <c r="R327" s="60">
        <v>29084820</v>
      </c>
      <c r="S327" s="60"/>
      <c r="T327" s="59"/>
      <c r="U327" s="60"/>
      <c r="V327" s="59"/>
      <c r="W327" s="60"/>
      <c r="X327" s="59"/>
      <c r="Y327" s="60">
        <v>2</v>
      </c>
      <c r="Z327" s="59">
        <v>30640400</v>
      </c>
      <c r="AA327" s="60">
        <v>32535680</v>
      </c>
      <c r="AB327" s="61">
        <v>45425</v>
      </c>
      <c r="AC327" s="61">
        <v>45425.4478803241</v>
      </c>
      <c r="AD327" s="61"/>
      <c r="AE327" s="61">
        <v>45432</v>
      </c>
      <c r="AF327" s="61">
        <v>45436</v>
      </c>
      <c r="AG327" s="61">
        <v>45441</v>
      </c>
      <c r="AH327" s="61">
        <v>45442</v>
      </c>
      <c r="AI327" s="61">
        <v>45442.584505011597</v>
      </c>
      <c r="AJ327" s="61"/>
      <c r="AK327" s="61"/>
      <c r="AL327" s="61"/>
      <c r="AM327" s="61">
        <v>45449.588395636601</v>
      </c>
      <c r="AN327" s="61">
        <v>45449.606619444399</v>
      </c>
      <c r="AO327" s="61">
        <v>45490.426092164402</v>
      </c>
      <c r="AP327" s="61">
        <v>45491.5</v>
      </c>
      <c r="AQ327" s="61">
        <v>45492.361096330998</v>
      </c>
      <c r="AR327" s="57"/>
    </row>
    <row r="328" spans="1:44" ht="35.4" hidden="1" x14ac:dyDescent="0.3">
      <c r="A328" s="52" t="s">
        <v>232</v>
      </c>
      <c r="B328" s="52" t="s">
        <v>233</v>
      </c>
      <c r="C328" s="52" t="s">
        <v>1134</v>
      </c>
      <c r="D328" s="53">
        <v>707</v>
      </c>
      <c r="E328" s="52" t="s">
        <v>1537</v>
      </c>
      <c r="F328" s="52" t="s">
        <v>1538</v>
      </c>
      <c r="G328" s="52" t="s">
        <v>1539</v>
      </c>
      <c r="H328" s="52" t="s">
        <v>236</v>
      </c>
      <c r="I328" s="52" t="s">
        <v>237</v>
      </c>
      <c r="J328" s="52" t="s">
        <v>243</v>
      </c>
      <c r="K328" s="52" t="s">
        <v>38</v>
      </c>
      <c r="L328" s="54">
        <v>2458704.06</v>
      </c>
      <c r="M328" s="54">
        <v>1229352.03</v>
      </c>
      <c r="N328" s="55">
        <v>1</v>
      </c>
      <c r="O328" s="54">
        <v>1229352.03</v>
      </c>
      <c r="P328" s="55">
        <v>1</v>
      </c>
      <c r="Q328" s="54">
        <v>1229352.03</v>
      </c>
      <c r="R328" s="55">
        <v>1143297.3899999999</v>
      </c>
      <c r="S328" s="55"/>
      <c r="T328" s="54"/>
      <c r="U328" s="55"/>
      <c r="V328" s="54"/>
      <c r="W328" s="55"/>
      <c r="X328" s="54"/>
      <c r="Y328" s="55"/>
      <c r="Z328" s="54"/>
      <c r="AA328" s="55"/>
      <c r="AB328" s="49">
        <v>45412</v>
      </c>
      <c r="AC328" s="49">
        <v>45414.510149502297</v>
      </c>
      <c r="AD328" s="49">
        <v>45414</v>
      </c>
      <c r="AE328" s="49">
        <v>45434</v>
      </c>
      <c r="AF328" s="49"/>
      <c r="AG328" s="49">
        <v>45453</v>
      </c>
      <c r="AH328" s="49">
        <v>45454</v>
      </c>
      <c r="AI328" s="49">
        <v>45454.417969594899</v>
      </c>
      <c r="AJ328" s="49">
        <v>45469.587690081004</v>
      </c>
      <c r="AK328" s="49">
        <v>45469.5881723727</v>
      </c>
      <c r="AL328" s="49">
        <v>45469.709209490698</v>
      </c>
      <c r="AM328" s="49">
        <v>45478.421882175899</v>
      </c>
      <c r="AN328" s="49">
        <v>45478.428186493104</v>
      </c>
      <c r="AO328" s="49">
        <v>45525.656359178203</v>
      </c>
      <c r="AP328" s="49"/>
      <c r="AQ328" s="49">
        <v>45532</v>
      </c>
      <c r="AR328" s="52" t="s">
        <v>1540</v>
      </c>
    </row>
    <row r="329" spans="1:44" ht="35.4" hidden="1" x14ac:dyDescent="0.3">
      <c r="A329" s="57" t="s">
        <v>232</v>
      </c>
      <c r="B329" s="57" t="s">
        <v>233</v>
      </c>
      <c r="C329" s="57" t="s">
        <v>1134</v>
      </c>
      <c r="D329" s="58">
        <v>709</v>
      </c>
      <c r="E329" s="57" t="s">
        <v>55</v>
      </c>
      <c r="F329" s="57" t="s">
        <v>1541</v>
      </c>
      <c r="G329" s="57" t="s">
        <v>1542</v>
      </c>
      <c r="H329" s="57" t="s">
        <v>236</v>
      </c>
      <c r="I329" s="57" t="s">
        <v>237</v>
      </c>
      <c r="J329" s="57" t="s">
        <v>243</v>
      </c>
      <c r="K329" s="57" t="s">
        <v>30</v>
      </c>
      <c r="L329" s="59">
        <v>1348136.81</v>
      </c>
      <c r="M329" s="59">
        <v>1348136.81</v>
      </c>
      <c r="N329" s="60">
        <v>1</v>
      </c>
      <c r="O329" s="59">
        <v>747358.31</v>
      </c>
      <c r="P329" s="60">
        <v>1</v>
      </c>
      <c r="Q329" s="59">
        <v>747358.31</v>
      </c>
      <c r="R329" s="60">
        <v>420800</v>
      </c>
      <c r="S329" s="60"/>
      <c r="T329" s="59"/>
      <c r="U329" s="60"/>
      <c r="V329" s="59"/>
      <c r="W329" s="60"/>
      <c r="X329" s="59"/>
      <c r="Y329" s="60"/>
      <c r="Z329" s="59"/>
      <c r="AA329" s="60"/>
      <c r="AB329" s="61">
        <v>45610</v>
      </c>
      <c r="AC329" s="61">
        <v>45615.405443020798</v>
      </c>
      <c r="AD329" s="61">
        <v>45615</v>
      </c>
      <c r="AE329" s="61">
        <v>45630</v>
      </c>
      <c r="AF329" s="61">
        <v>45642</v>
      </c>
      <c r="AG329" s="61">
        <v>45649</v>
      </c>
      <c r="AH329" s="61">
        <v>45656</v>
      </c>
      <c r="AI329" s="61">
        <v>45656.584061261601</v>
      </c>
      <c r="AJ329" s="61">
        <v>45681.465255127303</v>
      </c>
      <c r="AK329" s="61">
        <v>45681.4657685532</v>
      </c>
      <c r="AL329" s="61">
        <v>45707.719719525499</v>
      </c>
      <c r="AM329" s="61">
        <v>45712.558243252301</v>
      </c>
      <c r="AN329" s="61">
        <v>45712.5645169329</v>
      </c>
      <c r="AO329" s="61">
        <v>45730.563681794003</v>
      </c>
      <c r="AP329" s="61"/>
      <c r="AQ329" s="61">
        <v>45785</v>
      </c>
      <c r="AR329" s="57"/>
    </row>
    <row r="330" spans="1:44" ht="35.4" hidden="1" x14ac:dyDescent="0.3">
      <c r="A330" s="52" t="s">
        <v>232</v>
      </c>
      <c r="B330" s="52" t="s">
        <v>233</v>
      </c>
      <c r="C330" s="52" t="s">
        <v>1134</v>
      </c>
      <c r="D330" s="53">
        <v>711</v>
      </c>
      <c r="E330" s="52" t="s">
        <v>56</v>
      </c>
      <c r="F330" s="52" t="s">
        <v>1543</v>
      </c>
      <c r="G330" s="52" t="s">
        <v>1544</v>
      </c>
      <c r="H330" s="52" t="s">
        <v>236</v>
      </c>
      <c r="I330" s="52" t="s">
        <v>237</v>
      </c>
      <c r="J330" s="52" t="s">
        <v>238</v>
      </c>
      <c r="K330" s="52" t="s">
        <v>31</v>
      </c>
      <c r="L330" s="54">
        <v>1459800</v>
      </c>
      <c r="M330" s="54">
        <v>1459800</v>
      </c>
      <c r="N330" s="55">
        <v>1</v>
      </c>
      <c r="O330" s="54">
        <v>1459800</v>
      </c>
      <c r="P330" s="55">
        <v>1</v>
      </c>
      <c r="Q330" s="54">
        <v>1459800</v>
      </c>
      <c r="R330" s="55">
        <v>1318820.27</v>
      </c>
      <c r="S330" s="55"/>
      <c r="T330" s="54"/>
      <c r="U330" s="55"/>
      <c r="V330" s="54"/>
      <c r="W330" s="55"/>
      <c r="X330" s="54"/>
      <c r="Y330" s="55"/>
      <c r="Z330" s="54"/>
      <c r="AA330" s="55"/>
      <c r="AB330" s="49">
        <v>45638</v>
      </c>
      <c r="AC330" s="49">
        <v>45643.631818020804</v>
      </c>
      <c r="AD330" s="49">
        <v>45643</v>
      </c>
      <c r="AE330" s="49">
        <v>45673</v>
      </c>
      <c r="AF330" s="49"/>
      <c r="AG330" s="49">
        <v>45687</v>
      </c>
      <c r="AH330" s="49">
        <v>45688</v>
      </c>
      <c r="AI330" s="49">
        <v>45688.421476469899</v>
      </c>
      <c r="AJ330" s="49">
        <v>45749.419233761597</v>
      </c>
      <c r="AK330" s="49">
        <v>45749.419524189798</v>
      </c>
      <c r="AL330" s="49">
        <v>45770.378253900497</v>
      </c>
      <c r="AM330" s="49">
        <v>45770.441387580999</v>
      </c>
      <c r="AN330" s="49">
        <v>45770.444796145799</v>
      </c>
      <c r="AO330" s="49">
        <v>45826.622605868099</v>
      </c>
      <c r="AP330" s="49"/>
      <c r="AQ330" s="49"/>
      <c r="AR330" s="52" t="s">
        <v>1545</v>
      </c>
    </row>
    <row r="331" spans="1:44" ht="35.4" hidden="1" x14ac:dyDescent="0.3">
      <c r="A331" s="57" t="s">
        <v>232</v>
      </c>
      <c r="B331" s="57" t="s">
        <v>248</v>
      </c>
      <c r="C331" s="57" t="s">
        <v>1134</v>
      </c>
      <c r="D331" s="58">
        <v>712</v>
      </c>
      <c r="E331" s="57" t="s">
        <v>1546</v>
      </c>
      <c r="F331" s="57" t="s">
        <v>1547</v>
      </c>
      <c r="G331" s="57" t="s">
        <v>1548</v>
      </c>
      <c r="H331" s="57" t="s">
        <v>242</v>
      </c>
      <c r="I331" s="57" t="s">
        <v>237</v>
      </c>
      <c r="J331" s="57" t="s">
        <v>243</v>
      </c>
      <c r="K331" s="57" t="s">
        <v>31</v>
      </c>
      <c r="L331" s="59">
        <v>2718342</v>
      </c>
      <c r="M331" s="59">
        <v>1235610</v>
      </c>
      <c r="N331" s="60">
        <v>3</v>
      </c>
      <c r="O331" s="59">
        <v>1235610</v>
      </c>
      <c r="P331" s="60">
        <v>3</v>
      </c>
      <c r="Q331" s="59">
        <v>1235610</v>
      </c>
      <c r="R331" s="60">
        <v>589098</v>
      </c>
      <c r="S331" s="60"/>
      <c r="T331" s="59"/>
      <c r="U331" s="60"/>
      <c r="V331" s="59"/>
      <c r="W331" s="60"/>
      <c r="X331" s="59"/>
      <c r="Y331" s="60">
        <v>3</v>
      </c>
      <c r="Z331" s="59">
        <v>1235610</v>
      </c>
      <c r="AA331" s="60">
        <v>1482732</v>
      </c>
      <c r="AB331" s="61">
        <v>45412</v>
      </c>
      <c r="AC331" s="61">
        <v>45414.540064351902</v>
      </c>
      <c r="AD331" s="61">
        <v>45414</v>
      </c>
      <c r="AE331" s="61">
        <v>45426</v>
      </c>
      <c r="AF331" s="61"/>
      <c r="AG331" s="61">
        <v>45448</v>
      </c>
      <c r="AH331" s="61">
        <v>45449</v>
      </c>
      <c r="AI331" s="61">
        <v>45449.428769872698</v>
      </c>
      <c r="AJ331" s="61"/>
      <c r="AK331" s="61"/>
      <c r="AL331" s="61"/>
      <c r="AM331" s="61">
        <v>45460.424920983802</v>
      </c>
      <c r="AN331" s="61">
        <v>45460.448383796298</v>
      </c>
      <c r="AO331" s="61">
        <v>45492.651421030103</v>
      </c>
      <c r="AP331" s="61">
        <v>45560.526388888902</v>
      </c>
      <c r="AQ331" s="61">
        <v>45537.407076701398</v>
      </c>
      <c r="AR331" s="57"/>
    </row>
    <row r="332" spans="1:44" ht="35.4" hidden="1" x14ac:dyDescent="0.3">
      <c r="A332" s="52" t="s">
        <v>232</v>
      </c>
      <c r="B332" s="52" t="s">
        <v>296</v>
      </c>
      <c r="C332" s="52" t="s">
        <v>1134</v>
      </c>
      <c r="D332" s="53">
        <v>713</v>
      </c>
      <c r="E332" s="52" t="s">
        <v>57</v>
      </c>
      <c r="F332" s="52" t="s">
        <v>1549</v>
      </c>
      <c r="G332" s="52" t="s">
        <v>1550</v>
      </c>
      <c r="H332" s="52" t="s">
        <v>242</v>
      </c>
      <c r="I332" s="52" t="s">
        <v>237</v>
      </c>
      <c r="J332" s="52" t="s">
        <v>243</v>
      </c>
      <c r="K332" s="52" t="s">
        <v>34</v>
      </c>
      <c r="L332" s="54">
        <v>6403278.6799999997</v>
      </c>
      <c r="M332" s="54">
        <v>5336065.57</v>
      </c>
      <c r="N332" s="55">
        <v>3</v>
      </c>
      <c r="O332" s="54">
        <v>5336065.57</v>
      </c>
      <c r="P332" s="55">
        <v>2</v>
      </c>
      <c r="Q332" s="54">
        <v>4598360.6500000004</v>
      </c>
      <c r="R332" s="55">
        <v>4202000</v>
      </c>
      <c r="S332" s="55">
        <v>1</v>
      </c>
      <c r="T332" s="54">
        <v>737704.92</v>
      </c>
      <c r="U332" s="55"/>
      <c r="V332" s="54"/>
      <c r="W332" s="55"/>
      <c r="X332" s="54"/>
      <c r="Y332" s="55">
        <v>2</v>
      </c>
      <c r="Z332" s="54">
        <v>4598360.6500000004</v>
      </c>
      <c r="AA332" s="55">
        <v>4598360.6500000004</v>
      </c>
      <c r="AB332" s="49">
        <v>45490</v>
      </c>
      <c r="AC332" s="49">
        <v>45490.640459409697</v>
      </c>
      <c r="AD332" s="49">
        <v>45490</v>
      </c>
      <c r="AE332" s="49">
        <v>45534</v>
      </c>
      <c r="AF332" s="49"/>
      <c r="AG332" s="49">
        <v>45565</v>
      </c>
      <c r="AH332" s="49">
        <v>45567</v>
      </c>
      <c r="AI332" s="49">
        <v>45567.461326238401</v>
      </c>
      <c r="AJ332" s="49">
        <v>45596.460741632</v>
      </c>
      <c r="AK332" s="49">
        <v>45596.464709918997</v>
      </c>
      <c r="AL332" s="49">
        <v>45692.459527974497</v>
      </c>
      <c r="AM332" s="49">
        <v>45644.4348543171</v>
      </c>
      <c r="AN332" s="49">
        <v>45644.442166782399</v>
      </c>
      <c r="AO332" s="49">
        <v>45691.618414120399</v>
      </c>
      <c r="AP332" s="49">
        <v>45712.5</v>
      </c>
      <c r="AQ332" s="49">
        <v>45712.4466670486</v>
      </c>
      <c r="AR332" s="52"/>
    </row>
    <row r="333" spans="1:44" ht="58.2" hidden="1" x14ac:dyDescent="0.3">
      <c r="A333" s="57" t="s">
        <v>232</v>
      </c>
      <c r="B333" s="57" t="s">
        <v>233</v>
      </c>
      <c r="C333" s="57" t="s">
        <v>1134</v>
      </c>
      <c r="D333" s="58">
        <v>717</v>
      </c>
      <c r="E333" s="57" t="s">
        <v>58</v>
      </c>
      <c r="F333" s="57" t="s">
        <v>1551</v>
      </c>
      <c r="G333" s="57" t="s">
        <v>1551</v>
      </c>
      <c r="H333" s="57" t="s">
        <v>236</v>
      </c>
      <c r="I333" s="57" t="s">
        <v>237</v>
      </c>
      <c r="J333" s="57" t="s">
        <v>238</v>
      </c>
      <c r="K333" s="57" t="s">
        <v>26</v>
      </c>
      <c r="L333" s="59">
        <v>3348000</v>
      </c>
      <c r="M333" s="59">
        <v>1395000</v>
      </c>
      <c r="N333" s="60">
        <v>2</v>
      </c>
      <c r="O333" s="59">
        <v>300000</v>
      </c>
      <c r="P333" s="60">
        <v>2</v>
      </c>
      <c r="Q333" s="59">
        <v>300000</v>
      </c>
      <c r="R333" s="60">
        <v>198960</v>
      </c>
      <c r="S333" s="60"/>
      <c r="T333" s="59"/>
      <c r="U333" s="60"/>
      <c r="V333" s="59"/>
      <c r="W333" s="60"/>
      <c r="X333" s="59"/>
      <c r="Y333" s="60"/>
      <c r="Z333" s="59"/>
      <c r="AA333" s="60"/>
      <c r="AB333" s="61">
        <v>45509</v>
      </c>
      <c r="AC333" s="61">
        <v>45510.414903391204</v>
      </c>
      <c r="AD333" s="61">
        <v>45510</v>
      </c>
      <c r="AE333" s="61">
        <v>45541</v>
      </c>
      <c r="AF333" s="61">
        <v>45547</v>
      </c>
      <c r="AG333" s="61">
        <v>45555</v>
      </c>
      <c r="AH333" s="61">
        <v>45558</v>
      </c>
      <c r="AI333" s="61">
        <v>45558.490311921298</v>
      </c>
      <c r="AJ333" s="61">
        <v>45616.501569560198</v>
      </c>
      <c r="AK333" s="61">
        <v>45616.529063159702</v>
      </c>
      <c r="AL333" s="61">
        <v>45750.464677083299</v>
      </c>
      <c r="AM333" s="61">
        <v>45691.534158414397</v>
      </c>
      <c r="AN333" s="61">
        <v>45750.481164664401</v>
      </c>
      <c r="AO333" s="61">
        <v>45728.955389155097</v>
      </c>
      <c r="AP333" s="61"/>
      <c r="AQ333" s="61"/>
      <c r="AR333" s="57"/>
    </row>
    <row r="334" spans="1:44" ht="46.8" hidden="1" x14ac:dyDescent="0.3">
      <c r="A334" s="52" t="s">
        <v>232</v>
      </c>
      <c r="B334" s="52" t="s">
        <v>296</v>
      </c>
      <c r="C334" s="52" t="s">
        <v>1134</v>
      </c>
      <c r="D334" s="53">
        <v>718</v>
      </c>
      <c r="E334" s="52" t="s">
        <v>59</v>
      </c>
      <c r="F334" s="52" t="s">
        <v>1552</v>
      </c>
      <c r="G334" s="52" t="s">
        <v>1553</v>
      </c>
      <c r="H334" s="52" t="s">
        <v>242</v>
      </c>
      <c r="I334" s="52" t="s">
        <v>237</v>
      </c>
      <c r="J334" s="52" t="s">
        <v>243</v>
      </c>
      <c r="K334" s="52" t="s">
        <v>16</v>
      </c>
      <c r="L334" s="54">
        <v>25640301.620000001</v>
      </c>
      <c r="M334" s="54">
        <v>13148872.619999999</v>
      </c>
      <c r="N334" s="55">
        <v>1</v>
      </c>
      <c r="O334" s="54">
        <v>868579.5</v>
      </c>
      <c r="P334" s="55">
        <v>1</v>
      </c>
      <c r="Q334" s="54">
        <v>868579.5</v>
      </c>
      <c r="R334" s="55">
        <v>82588.479999999996</v>
      </c>
      <c r="S334" s="55"/>
      <c r="T334" s="54"/>
      <c r="U334" s="55"/>
      <c r="V334" s="54"/>
      <c r="W334" s="55"/>
      <c r="X334" s="54"/>
      <c r="Y334" s="55">
        <v>1</v>
      </c>
      <c r="Z334" s="54">
        <v>868579.5</v>
      </c>
      <c r="AA334" s="55"/>
      <c r="AB334" s="49">
        <v>45567</v>
      </c>
      <c r="AC334" s="49">
        <v>45573.642601006897</v>
      </c>
      <c r="AD334" s="49">
        <v>45573</v>
      </c>
      <c r="AE334" s="49">
        <v>45588</v>
      </c>
      <c r="AF334" s="49"/>
      <c r="AG334" s="49">
        <v>45603</v>
      </c>
      <c r="AH334" s="49">
        <v>45604</v>
      </c>
      <c r="AI334" s="49">
        <v>45608.459641238398</v>
      </c>
      <c r="AJ334" s="49"/>
      <c r="AK334" s="49"/>
      <c r="AL334" s="49"/>
      <c r="AM334" s="49">
        <v>45667.4787510069</v>
      </c>
      <c r="AN334" s="49">
        <v>45667.484829479203</v>
      </c>
      <c r="AO334" s="49">
        <v>45748.697801354203</v>
      </c>
      <c r="AP334" s="49"/>
      <c r="AQ334" s="49">
        <v>45817.538865277798</v>
      </c>
      <c r="AR334" s="52"/>
    </row>
    <row r="335" spans="1:44" ht="35.4" hidden="1" x14ac:dyDescent="0.3">
      <c r="A335" s="57" t="s">
        <v>232</v>
      </c>
      <c r="B335" s="57" t="s">
        <v>233</v>
      </c>
      <c r="C335" s="57" t="s">
        <v>1134</v>
      </c>
      <c r="D335" s="58">
        <v>719</v>
      </c>
      <c r="E335" s="57" t="s">
        <v>60</v>
      </c>
      <c r="F335" s="57" t="s">
        <v>1554</v>
      </c>
      <c r="G335" s="57" t="s">
        <v>1555</v>
      </c>
      <c r="H335" s="57" t="s">
        <v>242</v>
      </c>
      <c r="I335" s="57" t="s">
        <v>237</v>
      </c>
      <c r="J335" s="57" t="s">
        <v>243</v>
      </c>
      <c r="K335" s="57" t="s">
        <v>61</v>
      </c>
      <c r="L335" s="59">
        <v>2670629.5</v>
      </c>
      <c r="M335" s="59">
        <v>1128435</v>
      </c>
      <c r="N335" s="60">
        <v>1</v>
      </c>
      <c r="O335" s="59">
        <v>1128435</v>
      </c>
      <c r="P335" s="60">
        <v>1</v>
      </c>
      <c r="Q335" s="59">
        <v>1128435</v>
      </c>
      <c r="R335" s="60">
        <v>592423.69999999995</v>
      </c>
      <c r="S335" s="60"/>
      <c r="T335" s="59"/>
      <c r="U335" s="60"/>
      <c r="V335" s="59"/>
      <c r="W335" s="60"/>
      <c r="X335" s="59"/>
      <c r="Y335" s="60"/>
      <c r="Z335" s="59"/>
      <c r="AA335" s="60"/>
      <c r="AB335" s="61">
        <v>45594</v>
      </c>
      <c r="AC335" s="61">
        <v>45596.386350544002</v>
      </c>
      <c r="AD335" s="61">
        <v>45596</v>
      </c>
      <c r="AE335" s="61">
        <v>45621</v>
      </c>
      <c r="AF335" s="61"/>
      <c r="AG335" s="61">
        <v>45636</v>
      </c>
      <c r="AH335" s="61">
        <v>45637</v>
      </c>
      <c r="AI335" s="61">
        <v>45637.460542094901</v>
      </c>
      <c r="AJ335" s="61">
        <v>45672.462553090299</v>
      </c>
      <c r="AK335" s="61">
        <v>45672.469862615697</v>
      </c>
      <c r="AL335" s="61">
        <v>45699.471274305601</v>
      </c>
      <c r="AM335" s="61">
        <v>45702.420384062498</v>
      </c>
      <c r="AN335" s="61">
        <v>45702.425981250002</v>
      </c>
      <c r="AO335" s="61">
        <v>45754.458669247702</v>
      </c>
      <c r="AP335" s="61"/>
      <c r="AQ335" s="61">
        <v>45934.0453319097</v>
      </c>
      <c r="AR335" s="57"/>
    </row>
    <row r="336" spans="1:44" ht="35.4" hidden="1" x14ac:dyDescent="0.3">
      <c r="A336" s="52" t="s">
        <v>232</v>
      </c>
      <c r="B336" s="52" t="s">
        <v>233</v>
      </c>
      <c r="C336" s="52" t="s">
        <v>1134</v>
      </c>
      <c r="D336" s="53">
        <v>722</v>
      </c>
      <c r="E336" s="52" t="s">
        <v>63</v>
      </c>
      <c r="F336" s="52" t="s">
        <v>1556</v>
      </c>
      <c r="G336" s="52" t="s">
        <v>1557</v>
      </c>
      <c r="H336" s="52" t="s">
        <v>242</v>
      </c>
      <c r="I336" s="52" t="s">
        <v>237</v>
      </c>
      <c r="J336" s="52" t="s">
        <v>252</v>
      </c>
      <c r="K336" s="52" t="s">
        <v>31</v>
      </c>
      <c r="L336" s="54">
        <v>264609100</v>
      </c>
      <c r="M336" s="54">
        <v>151205200</v>
      </c>
      <c r="N336" s="55">
        <v>7</v>
      </c>
      <c r="O336" s="54">
        <v>151205200</v>
      </c>
      <c r="P336" s="55"/>
      <c r="Q336" s="54"/>
      <c r="R336" s="55"/>
      <c r="S336" s="55"/>
      <c r="T336" s="54"/>
      <c r="U336" s="55">
        <v>7</v>
      </c>
      <c r="V336" s="54">
        <v>151205200</v>
      </c>
      <c r="W336" s="55"/>
      <c r="X336" s="54"/>
      <c r="Y336" s="55"/>
      <c r="Z336" s="54"/>
      <c r="AA336" s="55"/>
      <c r="AB336" s="49"/>
      <c r="AC336" s="49">
        <v>45649.446510451402</v>
      </c>
      <c r="AD336" s="49">
        <v>45649</v>
      </c>
      <c r="AE336" s="49">
        <v>45702</v>
      </c>
      <c r="AF336" s="49"/>
      <c r="AG336" s="49">
        <v>45721</v>
      </c>
      <c r="AH336" s="49">
        <v>45722</v>
      </c>
      <c r="AI336" s="49">
        <v>45722.421201469901</v>
      </c>
      <c r="AJ336" s="49">
        <v>45807.417651388903</v>
      </c>
      <c r="AK336" s="49">
        <v>45807.417829548598</v>
      </c>
      <c r="AL336" s="49">
        <v>45915.5473430208</v>
      </c>
      <c r="AM336" s="49">
        <v>45916.503489201401</v>
      </c>
      <c r="AN336" s="49">
        <v>45916.531240428201</v>
      </c>
      <c r="AO336" s="49"/>
      <c r="AP336" s="49"/>
      <c r="AQ336" s="49"/>
      <c r="AR336" s="52"/>
    </row>
    <row r="337" spans="1:44" ht="58.2" hidden="1" x14ac:dyDescent="0.3">
      <c r="A337" s="57" t="s">
        <v>232</v>
      </c>
      <c r="B337" s="57" t="s">
        <v>233</v>
      </c>
      <c r="C337" s="57" t="s">
        <v>1134</v>
      </c>
      <c r="D337" s="58">
        <v>723</v>
      </c>
      <c r="E337" s="57" t="s">
        <v>66</v>
      </c>
      <c r="F337" s="57" t="s">
        <v>1558</v>
      </c>
      <c r="G337" s="63" t="s">
        <v>1559</v>
      </c>
      <c r="H337" s="57" t="s">
        <v>242</v>
      </c>
      <c r="I337" s="57" t="s">
        <v>237</v>
      </c>
      <c r="J337" s="57" t="s">
        <v>252</v>
      </c>
      <c r="K337" s="57" t="s">
        <v>31</v>
      </c>
      <c r="L337" s="59">
        <v>219968337.41999999</v>
      </c>
      <c r="M337" s="59">
        <v>160916588.36000001</v>
      </c>
      <c r="N337" s="60">
        <v>4</v>
      </c>
      <c r="O337" s="59">
        <v>160916588.36000001</v>
      </c>
      <c r="P337" s="60"/>
      <c r="Q337" s="59"/>
      <c r="R337" s="60"/>
      <c r="S337" s="60"/>
      <c r="T337" s="59"/>
      <c r="U337" s="60">
        <v>4</v>
      </c>
      <c r="V337" s="59">
        <v>160916588.36000001</v>
      </c>
      <c r="W337" s="60"/>
      <c r="X337" s="59"/>
      <c r="Y337" s="60"/>
      <c r="Z337" s="59"/>
      <c r="AA337" s="60"/>
      <c r="AB337" s="61">
        <v>45645</v>
      </c>
      <c r="AC337" s="61">
        <v>45653.445168518498</v>
      </c>
      <c r="AD337" s="61">
        <v>45653</v>
      </c>
      <c r="AE337" s="61">
        <v>45728</v>
      </c>
      <c r="AF337" s="61"/>
      <c r="AG337" s="61">
        <v>45754</v>
      </c>
      <c r="AH337" s="61">
        <v>45755</v>
      </c>
      <c r="AI337" s="61">
        <v>45755.474152928196</v>
      </c>
      <c r="AJ337" s="61">
        <v>45825.416801620398</v>
      </c>
      <c r="AK337" s="61">
        <v>45825.417373460601</v>
      </c>
      <c r="AL337" s="61"/>
      <c r="AM337" s="61"/>
      <c r="AN337" s="61"/>
      <c r="AO337" s="61"/>
      <c r="AP337" s="61"/>
      <c r="AQ337" s="61"/>
      <c r="AR337" s="57"/>
    </row>
    <row r="338" spans="1:44" ht="35.4" hidden="1" x14ac:dyDescent="0.3">
      <c r="A338" s="52" t="s">
        <v>232</v>
      </c>
      <c r="B338" s="52" t="s">
        <v>233</v>
      </c>
      <c r="C338" s="52" t="s">
        <v>1134</v>
      </c>
      <c r="D338" s="53">
        <v>724</v>
      </c>
      <c r="E338" s="52" t="s">
        <v>69</v>
      </c>
      <c r="F338" s="52" t="s">
        <v>1560</v>
      </c>
      <c r="G338" s="52" t="s">
        <v>1561</v>
      </c>
      <c r="H338" s="52" t="s">
        <v>236</v>
      </c>
      <c r="I338" s="52" t="s">
        <v>237</v>
      </c>
      <c r="J338" s="52" t="s">
        <v>252</v>
      </c>
      <c r="K338" s="52" t="s">
        <v>34</v>
      </c>
      <c r="L338" s="54">
        <v>391370833.31999999</v>
      </c>
      <c r="M338" s="54">
        <v>213475000</v>
      </c>
      <c r="N338" s="55">
        <v>8</v>
      </c>
      <c r="O338" s="54">
        <v>213475000</v>
      </c>
      <c r="P338" s="55"/>
      <c r="Q338" s="54"/>
      <c r="R338" s="55"/>
      <c r="S338" s="55"/>
      <c r="T338" s="54"/>
      <c r="U338" s="55">
        <v>8</v>
      </c>
      <c r="V338" s="54">
        <v>213475000</v>
      </c>
      <c r="W338" s="55"/>
      <c r="X338" s="54"/>
      <c r="Y338" s="55"/>
      <c r="Z338" s="54"/>
      <c r="AA338" s="55"/>
      <c r="AB338" s="49">
        <v>45643</v>
      </c>
      <c r="AC338" s="49">
        <v>45646.494686956001</v>
      </c>
      <c r="AD338" s="49">
        <v>45646</v>
      </c>
      <c r="AE338" s="49">
        <v>45712</v>
      </c>
      <c r="AF338" s="49"/>
      <c r="AG338" s="49">
        <v>45736</v>
      </c>
      <c r="AH338" s="49">
        <v>45742</v>
      </c>
      <c r="AI338" s="49">
        <v>45789.461616782399</v>
      </c>
      <c r="AJ338" s="49">
        <v>45926.435664155098</v>
      </c>
      <c r="AK338" s="49">
        <v>45926.436032291698</v>
      </c>
      <c r="AL338" s="49"/>
      <c r="AM338" s="49"/>
      <c r="AN338" s="49"/>
      <c r="AO338" s="49"/>
      <c r="AP338" s="49"/>
      <c r="AQ338" s="49"/>
      <c r="AR338" s="52"/>
    </row>
    <row r="339" spans="1:44" ht="35.4" hidden="1" x14ac:dyDescent="0.3">
      <c r="A339" s="57" t="s">
        <v>232</v>
      </c>
      <c r="B339" s="57" t="s">
        <v>248</v>
      </c>
      <c r="C339" s="57" t="s">
        <v>1134</v>
      </c>
      <c r="D339" s="58">
        <v>726</v>
      </c>
      <c r="E339" s="57" t="s">
        <v>1562</v>
      </c>
      <c r="F339" s="57" t="s">
        <v>1563</v>
      </c>
      <c r="G339" s="57" t="s">
        <v>1564</v>
      </c>
      <c r="H339" s="57" t="s">
        <v>242</v>
      </c>
      <c r="I339" s="57" t="s">
        <v>237</v>
      </c>
      <c r="J339" s="57" t="s">
        <v>243</v>
      </c>
      <c r="K339" s="57" t="s">
        <v>31</v>
      </c>
      <c r="L339" s="59">
        <v>36568561.170000002</v>
      </c>
      <c r="M339" s="59">
        <v>25219697.359999999</v>
      </c>
      <c r="N339" s="60">
        <v>5</v>
      </c>
      <c r="O339" s="59">
        <v>25219697.359999999</v>
      </c>
      <c r="P339" s="60">
        <v>5</v>
      </c>
      <c r="Q339" s="59">
        <v>25219697.359999999</v>
      </c>
      <c r="R339" s="60">
        <v>19354070.420000002</v>
      </c>
      <c r="S339" s="60"/>
      <c r="T339" s="59"/>
      <c r="U339" s="60"/>
      <c r="V339" s="59"/>
      <c r="W339" s="60"/>
      <c r="X339" s="59"/>
      <c r="Y339" s="60">
        <v>5</v>
      </c>
      <c r="Z339" s="59">
        <v>25219697.359999999</v>
      </c>
      <c r="AA339" s="60">
        <v>25219697.359999999</v>
      </c>
      <c r="AB339" s="61">
        <v>45643</v>
      </c>
      <c r="AC339" s="61">
        <v>45646.661990856497</v>
      </c>
      <c r="AD339" s="61">
        <v>45646</v>
      </c>
      <c r="AE339" s="61">
        <v>45712</v>
      </c>
      <c r="AF339" s="61"/>
      <c r="AG339" s="61">
        <v>45756</v>
      </c>
      <c r="AH339" s="61">
        <v>45757</v>
      </c>
      <c r="AI339" s="61">
        <v>45757.441544363399</v>
      </c>
      <c r="AJ339" s="61">
        <v>45791.405562118103</v>
      </c>
      <c r="AK339" s="61">
        <v>45791.4064715278</v>
      </c>
      <c r="AL339" s="61">
        <v>45824.5740121528</v>
      </c>
      <c r="AM339" s="61">
        <v>45826.4210151968</v>
      </c>
      <c r="AN339" s="61">
        <v>45826.437689780098</v>
      </c>
      <c r="AO339" s="61">
        <v>45860.416137581</v>
      </c>
      <c r="AP339" s="61">
        <v>45897.5</v>
      </c>
      <c r="AQ339" s="61">
        <v>45897.728624074101</v>
      </c>
      <c r="AR339" s="57"/>
    </row>
    <row r="340" spans="1:44" ht="35.4" hidden="1" x14ac:dyDescent="0.3">
      <c r="A340" s="52" t="s">
        <v>232</v>
      </c>
      <c r="B340" s="52" t="s">
        <v>248</v>
      </c>
      <c r="C340" s="52" t="s">
        <v>1134</v>
      </c>
      <c r="D340" s="53">
        <v>730</v>
      </c>
      <c r="E340" s="52" t="s">
        <v>111</v>
      </c>
      <c r="F340" s="52" t="s">
        <v>1565</v>
      </c>
      <c r="G340" s="52" t="s">
        <v>1566</v>
      </c>
      <c r="H340" s="52" t="s">
        <v>242</v>
      </c>
      <c r="I340" s="52" t="s">
        <v>251</v>
      </c>
      <c r="J340" s="52" t="s">
        <v>238</v>
      </c>
      <c r="K340" s="52" t="s">
        <v>35</v>
      </c>
      <c r="L340" s="54">
        <v>35565978</v>
      </c>
      <c r="M340" s="54">
        <v>29638315</v>
      </c>
      <c r="N340" s="55">
        <v>34</v>
      </c>
      <c r="O340" s="54">
        <v>29638315</v>
      </c>
      <c r="P340" s="55">
        <v>34</v>
      </c>
      <c r="Q340" s="54">
        <v>29638315</v>
      </c>
      <c r="R340" s="55">
        <v>19839995.219999999</v>
      </c>
      <c r="S340" s="55"/>
      <c r="T340" s="54"/>
      <c r="U340" s="55"/>
      <c r="V340" s="54"/>
      <c r="W340" s="55"/>
      <c r="X340" s="54"/>
      <c r="Y340" s="55"/>
      <c r="Z340" s="54"/>
      <c r="AA340" s="55"/>
      <c r="AB340" s="49">
        <v>45506</v>
      </c>
      <c r="AC340" s="49">
        <v>45509.516705092603</v>
      </c>
      <c r="AD340" s="49"/>
      <c r="AE340" s="49">
        <v>45540</v>
      </c>
      <c r="AF340" s="49">
        <v>45559</v>
      </c>
      <c r="AG340" s="49">
        <v>45565</v>
      </c>
      <c r="AH340" s="49">
        <v>45567</v>
      </c>
      <c r="AI340" s="49">
        <v>45567.420336030103</v>
      </c>
      <c r="AJ340" s="49">
        <v>45603.4255212153</v>
      </c>
      <c r="AK340" s="49">
        <v>45603.425918981498</v>
      </c>
      <c r="AL340" s="49">
        <v>45825.714987465297</v>
      </c>
      <c r="AM340" s="49">
        <v>45856.428418981501</v>
      </c>
      <c r="AN340" s="49">
        <v>45856.498771180602</v>
      </c>
      <c r="AO340" s="49">
        <v>45911.547276967598</v>
      </c>
      <c r="AP340" s="49"/>
      <c r="AQ340" s="49"/>
      <c r="AR340" s="52"/>
    </row>
    <row r="341" spans="1:44" ht="58.2" hidden="1" x14ac:dyDescent="0.3">
      <c r="A341" s="57" t="s">
        <v>232</v>
      </c>
      <c r="B341" s="57" t="s">
        <v>296</v>
      </c>
      <c r="C341" s="57" t="s">
        <v>1134</v>
      </c>
      <c r="D341" s="58">
        <v>731</v>
      </c>
      <c r="E341" s="57" t="s">
        <v>73</v>
      </c>
      <c r="F341" s="57" t="s">
        <v>1567</v>
      </c>
      <c r="G341" s="57" t="s">
        <v>1567</v>
      </c>
      <c r="H341" s="57" t="s">
        <v>236</v>
      </c>
      <c r="I341" s="57" t="s">
        <v>237</v>
      </c>
      <c r="J341" s="57" t="s">
        <v>243</v>
      </c>
      <c r="K341" s="57" t="s">
        <v>61</v>
      </c>
      <c r="L341" s="59">
        <v>603480</v>
      </c>
      <c r="M341" s="59">
        <v>500100</v>
      </c>
      <c r="N341" s="60">
        <v>1</v>
      </c>
      <c r="O341" s="59">
        <v>500100</v>
      </c>
      <c r="P341" s="60">
        <v>1</v>
      </c>
      <c r="Q341" s="59">
        <v>500100</v>
      </c>
      <c r="R341" s="60">
        <v>328210.59000000003</v>
      </c>
      <c r="S341" s="60"/>
      <c r="T341" s="59"/>
      <c r="U341" s="60"/>
      <c r="V341" s="59"/>
      <c r="W341" s="60"/>
      <c r="X341" s="59"/>
      <c r="Y341" s="60"/>
      <c r="Z341" s="59"/>
      <c r="AA341" s="60"/>
      <c r="AB341" s="61">
        <v>45649</v>
      </c>
      <c r="AC341" s="61">
        <v>45656.402733796298</v>
      </c>
      <c r="AD341" s="61">
        <v>45656</v>
      </c>
      <c r="AE341" s="61">
        <v>45673</v>
      </c>
      <c r="AF341" s="61"/>
      <c r="AG341" s="61">
        <v>45691</v>
      </c>
      <c r="AH341" s="61">
        <v>45693</v>
      </c>
      <c r="AI341" s="61">
        <v>45693.465625463003</v>
      </c>
      <c r="AJ341" s="61">
        <v>45708.422156631903</v>
      </c>
      <c r="AK341" s="61">
        <v>45708.4228471065</v>
      </c>
      <c r="AL341" s="61">
        <v>45728.4838534722</v>
      </c>
      <c r="AM341" s="61">
        <v>45730.379215428198</v>
      </c>
      <c r="AN341" s="61">
        <v>45730.384372719898</v>
      </c>
      <c r="AO341" s="61">
        <v>45784.506842326402</v>
      </c>
      <c r="AP341" s="61"/>
      <c r="AQ341" s="61">
        <v>45784.506842326402</v>
      </c>
      <c r="AR341" s="57"/>
    </row>
    <row r="342" spans="1:44" ht="46.8" hidden="1" x14ac:dyDescent="0.3">
      <c r="A342" s="52" t="s">
        <v>232</v>
      </c>
      <c r="B342" s="52" t="s">
        <v>233</v>
      </c>
      <c r="C342" s="52" t="s">
        <v>1134</v>
      </c>
      <c r="D342" s="53">
        <v>732</v>
      </c>
      <c r="E342" s="52" t="s">
        <v>74</v>
      </c>
      <c r="F342" s="52" t="s">
        <v>74</v>
      </c>
      <c r="G342" s="52" t="s">
        <v>1568</v>
      </c>
      <c r="H342" s="52" t="s">
        <v>236</v>
      </c>
      <c r="I342" s="52" t="s">
        <v>237</v>
      </c>
      <c r="J342" s="52" t="s">
        <v>243</v>
      </c>
      <c r="K342" s="52" t="s">
        <v>16</v>
      </c>
      <c r="L342" s="54">
        <v>345420</v>
      </c>
      <c r="M342" s="54">
        <v>345420</v>
      </c>
      <c r="N342" s="55">
        <v>1</v>
      </c>
      <c r="O342" s="54">
        <v>345420</v>
      </c>
      <c r="P342" s="55">
        <v>1</v>
      </c>
      <c r="Q342" s="54">
        <v>345420</v>
      </c>
      <c r="R342" s="55">
        <v>276311</v>
      </c>
      <c r="S342" s="55"/>
      <c r="T342" s="54"/>
      <c r="U342" s="55"/>
      <c r="V342" s="54"/>
      <c r="W342" s="55"/>
      <c r="X342" s="54"/>
      <c r="Y342" s="55"/>
      <c r="Z342" s="54"/>
      <c r="AA342" s="55"/>
      <c r="AB342" s="49">
        <v>45644</v>
      </c>
      <c r="AC342" s="49">
        <v>45649.716710150497</v>
      </c>
      <c r="AD342" s="49">
        <v>45649</v>
      </c>
      <c r="AE342" s="49">
        <v>45677</v>
      </c>
      <c r="AF342" s="49"/>
      <c r="AG342" s="49">
        <v>45692</v>
      </c>
      <c r="AH342" s="49">
        <v>45693</v>
      </c>
      <c r="AI342" s="49">
        <v>45693.463065243101</v>
      </c>
      <c r="AJ342" s="49">
        <v>45730.428956018499</v>
      </c>
      <c r="AK342" s="49">
        <v>45730.429434953701</v>
      </c>
      <c r="AL342" s="49">
        <v>45771.517347719899</v>
      </c>
      <c r="AM342" s="49">
        <v>45771.6736362269</v>
      </c>
      <c r="AN342" s="49">
        <v>45771.681300578697</v>
      </c>
      <c r="AO342" s="49">
        <v>45804.566653437498</v>
      </c>
      <c r="AP342" s="49"/>
      <c r="AQ342" s="49">
        <v>45804.566653437498</v>
      </c>
      <c r="AR342" s="52" t="s">
        <v>1569</v>
      </c>
    </row>
    <row r="343" spans="1:44" ht="35.4" hidden="1" x14ac:dyDescent="0.3">
      <c r="A343" s="57" t="s">
        <v>232</v>
      </c>
      <c r="B343" s="57" t="s">
        <v>233</v>
      </c>
      <c r="C343" s="57" t="s">
        <v>1134</v>
      </c>
      <c r="D343" s="58">
        <v>734</v>
      </c>
      <c r="E343" s="57" t="s">
        <v>1570</v>
      </c>
      <c r="F343" s="57" t="s">
        <v>1571</v>
      </c>
      <c r="G343" s="57" t="s">
        <v>1572</v>
      </c>
      <c r="H343" s="57" t="s">
        <v>242</v>
      </c>
      <c r="I343" s="57" t="s">
        <v>237</v>
      </c>
      <c r="J343" s="57" t="s">
        <v>243</v>
      </c>
      <c r="K343" s="57" t="s">
        <v>31</v>
      </c>
      <c r="L343" s="59">
        <v>66113412.960000001</v>
      </c>
      <c r="M343" s="59">
        <v>48207696.950000003</v>
      </c>
      <c r="N343" s="60">
        <v>1</v>
      </c>
      <c r="O343" s="59">
        <v>48207696.950000003</v>
      </c>
      <c r="P343" s="60">
        <v>1</v>
      </c>
      <c r="Q343" s="59">
        <v>48207696.950000003</v>
      </c>
      <c r="R343" s="60">
        <v>43648284.82</v>
      </c>
      <c r="S343" s="60"/>
      <c r="T343" s="59"/>
      <c r="U343" s="60"/>
      <c r="V343" s="59"/>
      <c r="W343" s="60"/>
      <c r="X343" s="59"/>
      <c r="Y343" s="60">
        <v>1</v>
      </c>
      <c r="Z343" s="59">
        <v>48207696.950000003</v>
      </c>
      <c r="AA343" s="60">
        <v>48207696.950000003</v>
      </c>
      <c r="AB343" s="61"/>
      <c r="AC343" s="61">
        <v>45496.453608414296</v>
      </c>
      <c r="AD343" s="61">
        <v>45496</v>
      </c>
      <c r="AE343" s="61">
        <v>45527</v>
      </c>
      <c r="AF343" s="61"/>
      <c r="AG343" s="61">
        <v>45551</v>
      </c>
      <c r="AH343" s="61">
        <v>45552</v>
      </c>
      <c r="AI343" s="61">
        <v>45552.420351469897</v>
      </c>
      <c r="AJ343" s="61"/>
      <c r="AK343" s="61">
        <v>45573.408108877302</v>
      </c>
      <c r="AL343" s="61">
        <v>45579.555546446798</v>
      </c>
      <c r="AM343" s="61">
        <v>45579.5558528935</v>
      </c>
      <c r="AN343" s="61">
        <v>45588.519133217596</v>
      </c>
      <c r="AO343" s="61">
        <v>45632.806411689802</v>
      </c>
      <c r="AP343" s="61">
        <v>45649.5</v>
      </c>
      <c r="AQ343" s="61">
        <v>45646.0767277778</v>
      </c>
      <c r="AR343" s="57" t="s">
        <v>1573</v>
      </c>
    </row>
    <row r="344" spans="1:44" ht="35.4" hidden="1" x14ac:dyDescent="0.3">
      <c r="A344" s="52" t="s">
        <v>232</v>
      </c>
      <c r="B344" s="52" t="s">
        <v>248</v>
      </c>
      <c r="C344" s="52" t="s">
        <v>1134</v>
      </c>
      <c r="D344" s="53">
        <v>737</v>
      </c>
      <c r="E344" s="52" t="s">
        <v>112</v>
      </c>
      <c r="F344" s="52" t="s">
        <v>1574</v>
      </c>
      <c r="G344" s="52" t="s">
        <v>1575</v>
      </c>
      <c r="H344" s="52" t="s">
        <v>242</v>
      </c>
      <c r="I344" s="52" t="s">
        <v>237</v>
      </c>
      <c r="J344" s="52" t="s">
        <v>243</v>
      </c>
      <c r="K344" s="52" t="s">
        <v>22</v>
      </c>
      <c r="L344" s="54">
        <v>32061775.199999999</v>
      </c>
      <c r="M344" s="54">
        <v>26718146</v>
      </c>
      <c r="N344" s="55">
        <v>1</v>
      </c>
      <c r="O344" s="54">
        <v>26718146</v>
      </c>
      <c r="P344" s="55">
        <v>1</v>
      </c>
      <c r="Q344" s="54">
        <v>26718146</v>
      </c>
      <c r="R344" s="55">
        <v>24662904</v>
      </c>
      <c r="S344" s="55"/>
      <c r="T344" s="54"/>
      <c r="U344" s="55"/>
      <c r="V344" s="54"/>
      <c r="W344" s="55"/>
      <c r="X344" s="54"/>
      <c r="Y344" s="55">
        <v>1</v>
      </c>
      <c r="Z344" s="54">
        <v>26718146</v>
      </c>
      <c r="AA344" s="55">
        <v>80154438</v>
      </c>
      <c r="AB344" s="49">
        <v>45456</v>
      </c>
      <c r="AC344" s="49">
        <v>45461.428555208302</v>
      </c>
      <c r="AD344" s="49">
        <v>45461</v>
      </c>
      <c r="AE344" s="49">
        <v>45485</v>
      </c>
      <c r="AF344" s="49">
        <v>45497</v>
      </c>
      <c r="AG344" s="49">
        <v>45503</v>
      </c>
      <c r="AH344" s="49">
        <v>45504</v>
      </c>
      <c r="AI344" s="49">
        <v>45504.418887963002</v>
      </c>
      <c r="AJ344" s="49">
        <v>45552.401037997697</v>
      </c>
      <c r="AK344" s="49">
        <v>45552.407694212998</v>
      </c>
      <c r="AL344" s="49">
        <v>45593.515154861103</v>
      </c>
      <c r="AM344" s="49">
        <v>45593.605894294</v>
      </c>
      <c r="AN344" s="49">
        <v>45593.626218136596</v>
      </c>
      <c r="AO344" s="49">
        <v>45648.813292511601</v>
      </c>
      <c r="AP344" s="49">
        <v>45729.609027777798</v>
      </c>
      <c r="AQ344" s="49">
        <v>45730.4752268866</v>
      </c>
      <c r="AR344" s="52"/>
    </row>
    <row r="345" spans="1:44" ht="35.4" hidden="1" x14ac:dyDescent="0.3">
      <c r="A345" s="57" t="s">
        <v>232</v>
      </c>
      <c r="B345" s="57" t="s">
        <v>248</v>
      </c>
      <c r="C345" s="57" t="s">
        <v>1134</v>
      </c>
      <c r="D345" s="58">
        <v>738</v>
      </c>
      <c r="E345" s="57" t="s">
        <v>115</v>
      </c>
      <c r="F345" s="57" t="s">
        <v>1576</v>
      </c>
      <c r="G345" s="57" t="s">
        <v>1577</v>
      </c>
      <c r="H345" s="57" t="s">
        <v>242</v>
      </c>
      <c r="I345" s="57" t="s">
        <v>237</v>
      </c>
      <c r="J345" s="57" t="s">
        <v>243</v>
      </c>
      <c r="K345" s="57" t="s">
        <v>17</v>
      </c>
      <c r="L345" s="59">
        <v>62399293.799999997</v>
      </c>
      <c r="M345" s="59">
        <v>51999411.5</v>
      </c>
      <c r="N345" s="60">
        <v>17</v>
      </c>
      <c r="O345" s="59">
        <v>51999411.5</v>
      </c>
      <c r="P345" s="60">
        <v>16</v>
      </c>
      <c r="Q345" s="59">
        <v>51913011.5</v>
      </c>
      <c r="R345" s="60">
        <v>33918498.07</v>
      </c>
      <c r="S345" s="60">
        <v>1</v>
      </c>
      <c r="T345" s="59">
        <v>86400</v>
      </c>
      <c r="U345" s="60"/>
      <c r="V345" s="59"/>
      <c r="W345" s="60"/>
      <c r="X345" s="59"/>
      <c r="Y345" s="60">
        <v>16</v>
      </c>
      <c r="Z345" s="59">
        <v>51913011.5</v>
      </c>
      <c r="AA345" s="60">
        <v>198639004.5</v>
      </c>
      <c r="AB345" s="61">
        <v>45491</v>
      </c>
      <c r="AC345" s="61">
        <v>45495.417533599502</v>
      </c>
      <c r="AD345" s="61">
        <v>45495</v>
      </c>
      <c r="AE345" s="61">
        <v>45553</v>
      </c>
      <c r="AF345" s="61">
        <v>45560</v>
      </c>
      <c r="AG345" s="61">
        <v>45567</v>
      </c>
      <c r="AH345" s="61">
        <v>45568</v>
      </c>
      <c r="AI345" s="61">
        <v>45568.4210328357</v>
      </c>
      <c r="AJ345" s="61">
        <v>45623.396831597202</v>
      </c>
      <c r="AK345" s="61">
        <v>45623.399808599497</v>
      </c>
      <c r="AL345" s="61">
        <v>45812.463569641201</v>
      </c>
      <c r="AM345" s="61">
        <v>45720.626113229198</v>
      </c>
      <c r="AN345" s="61">
        <v>45812.652370254596</v>
      </c>
      <c r="AO345" s="61">
        <v>45798.658827580999</v>
      </c>
      <c r="AP345" s="61">
        <v>45860.5</v>
      </c>
      <c r="AQ345" s="61">
        <v>45932.574577777799</v>
      </c>
      <c r="AR345" s="57"/>
    </row>
    <row r="346" spans="1:44" ht="35.4" hidden="1" x14ac:dyDescent="0.3">
      <c r="A346" s="52" t="s">
        <v>232</v>
      </c>
      <c r="B346" s="52" t="s">
        <v>248</v>
      </c>
      <c r="C346" s="52" t="s">
        <v>1134</v>
      </c>
      <c r="D346" s="53">
        <v>739</v>
      </c>
      <c r="E346" s="52" t="s">
        <v>117</v>
      </c>
      <c r="F346" s="52" t="s">
        <v>1578</v>
      </c>
      <c r="G346" s="52" t="s">
        <v>1579</v>
      </c>
      <c r="H346" s="52" t="s">
        <v>242</v>
      </c>
      <c r="I346" s="52" t="s">
        <v>251</v>
      </c>
      <c r="J346" s="52" t="s">
        <v>243</v>
      </c>
      <c r="K346" s="52" t="s">
        <v>22</v>
      </c>
      <c r="L346" s="54">
        <v>33917616</v>
      </c>
      <c r="M346" s="54">
        <v>28264680</v>
      </c>
      <c r="N346" s="55">
        <v>2</v>
      </c>
      <c r="O346" s="54">
        <v>28264680</v>
      </c>
      <c r="P346" s="55">
        <v>2</v>
      </c>
      <c r="Q346" s="54">
        <v>28264680</v>
      </c>
      <c r="R346" s="55">
        <v>26803818</v>
      </c>
      <c r="S346" s="55"/>
      <c r="T346" s="54"/>
      <c r="U346" s="55"/>
      <c r="V346" s="54"/>
      <c r="W346" s="55"/>
      <c r="X346" s="54"/>
      <c r="Y346" s="55">
        <v>2</v>
      </c>
      <c r="Z346" s="54">
        <v>28264680</v>
      </c>
      <c r="AA346" s="55">
        <v>74458440</v>
      </c>
      <c r="AB346" s="49">
        <v>45475</v>
      </c>
      <c r="AC346" s="49">
        <v>45476.430888425901</v>
      </c>
      <c r="AD346" s="49"/>
      <c r="AE346" s="49">
        <v>45499</v>
      </c>
      <c r="AF346" s="49">
        <v>45524</v>
      </c>
      <c r="AG346" s="49">
        <v>45530</v>
      </c>
      <c r="AH346" s="49">
        <v>45531</v>
      </c>
      <c r="AI346" s="49">
        <v>45531.4191300116</v>
      </c>
      <c r="AJ346" s="49">
        <v>45586.647905752303</v>
      </c>
      <c r="AK346" s="49">
        <v>45586.649482372697</v>
      </c>
      <c r="AL346" s="49">
        <v>45749.421576851899</v>
      </c>
      <c r="AM346" s="49">
        <v>45776.700628669001</v>
      </c>
      <c r="AN346" s="49">
        <v>45776.712339965299</v>
      </c>
      <c r="AO346" s="49">
        <v>45832.528323148101</v>
      </c>
      <c r="AP346" s="49">
        <v>45944.5</v>
      </c>
      <c r="AQ346" s="49">
        <v>45944.599200810197</v>
      </c>
      <c r="AR346" s="52"/>
    </row>
    <row r="347" spans="1:44" ht="92.4" hidden="1" x14ac:dyDescent="0.3">
      <c r="A347" s="57" t="s">
        <v>232</v>
      </c>
      <c r="B347" s="57" t="s">
        <v>296</v>
      </c>
      <c r="C347" s="57" t="s">
        <v>1134</v>
      </c>
      <c r="D347" s="58">
        <v>741</v>
      </c>
      <c r="E347" s="57" t="s">
        <v>118</v>
      </c>
      <c r="F347" s="57" t="s">
        <v>1580</v>
      </c>
      <c r="G347" s="63" t="s">
        <v>1581</v>
      </c>
      <c r="H347" s="57" t="s">
        <v>242</v>
      </c>
      <c r="I347" s="57" t="s">
        <v>291</v>
      </c>
      <c r="J347" s="57" t="s">
        <v>243</v>
      </c>
      <c r="K347" s="57" t="s">
        <v>17</v>
      </c>
      <c r="L347" s="59">
        <v>45600000</v>
      </c>
      <c r="M347" s="59">
        <v>38000000</v>
      </c>
      <c r="N347" s="60">
        <v>1</v>
      </c>
      <c r="O347" s="59">
        <v>38000000</v>
      </c>
      <c r="P347" s="60">
        <v>1</v>
      </c>
      <c r="Q347" s="59">
        <v>38000000</v>
      </c>
      <c r="R347" s="60">
        <v>22322278.600000001</v>
      </c>
      <c r="S347" s="60"/>
      <c r="T347" s="59"/>
      <c r="U347" s="60"/>
      <c r="V347" s="59"/>
      <c r="W347" s="60"/>
      <c r="X347" s="59"/>
      <c r="Y347" s="60">
        <v>1</v>
      </c>
      <c r="Z347" s="59">
        <v>38000000</v>
      </c>
      <c r="AA347" s="60">
        <v>26786734.32</v>
      </c>
      <c r="AB347" s="61">
        <v>45638</v>
      </c>
      <c r="AC347" s="61">
        <v>45643.703431516202</v>
      </c>
      <c r="AD347" s="61">
        <v>45643</v>
      </c>
      <c r="AE347" s="61">
        <v>45657</v>
      </c>
      <c r="AF347" s="61">
        <v>45667</v>
      </c>
      <c r="AG347" s="61">
        <v>45679</v>
      </c>
      <c r="AH347" s="61">
        <v>45680</v>
      </c>
      <c r="AI347" s="61">
        <v>45680.420471724501</v>
      </c>
      <c r="AJ347" s="61"/>
      <c r="AK347" s="61"/>
      <c r="AL347" s="61"/>
      <c r="AM347" s="61">
        <v>45680.444103125003</v>
      </c>
      <c r="AN347" s="61">
        <v>45698.580192210698</v>
      </c>
      <c r="AO347" s="61">
        <v>45700.603776770797</v>
      </c>
      <c r="AP347" s="61">
        <v>45740.5</v>
      </c>
      <c r="AQ347" s="61">
        <v>45730.444834953698</v>
      </c>
      <c r="AR347" s="57" t="s">
        <v>1582</v>
      </c>
    </row>
    <row r="348" spans="1:44" ht="35.4" hidden="1" x14ac:dyDescent="0.3">
      <c r="A348" s="52" t="s">
        <v>232</v>
      </c>
      <c r="B348" s="52" t="s">
        <v>248</v>
      </c>
      <c r="C348" s="52" t="s">
        <v>1134</v>
      </c>
      <c r="D348" s="53">
        <v>742</v>
      </c>
      <c r="E348" s="52" t="s">
        <v>120</v>
      </c>
      <c r="F348" s="52" t="s">
        <v>1583</v>
      </c>
      <c r="G348" s="52" t="s">
        <v>1584</v>
      </c>
      <c r="H348" s="52" t="s">
        <v>242</v>
      </c>
      <c r="I348" s="52" t="s">
        <v>237</v>
      </c>
      <c r="J348" s="52" t="s">
        <v>238</v>
      </c>
      <c r="K348" s="52" t="s">
        <v>109</v>
      </c>
      <c r="L348" s="54">
        <v>13961907.6</v>
      </c>
      <c r="M348" s="54">
        <v>11634923</v>
      </c>
      <c r="N348" s="55">
        <v>5</v>
      </c>
      <c r="O348" s="54">
        <v>11634923</v>
      </c>
      <c r="P348" s="55">
        <v>5</v>
      </c>
      <c r="Q348" s="54">
        <v>11634923</v>
      </c>
      <c r="R348" s="55">
        <v>7382476</v>
      </c>
      <c r="S348" s="55"/>
      <c r="T348" s="54"/>
      <c r="U348" s="55"/>
      <c r="V348" s="54"/>
      <c r="W348" s="55"/>
      <c r="X348" s="54"/>
      <c r="Y348" s="55">
        <v>4</v>
      </c>
      <c r="Z348" s="54">
        <v>11304540</v>
      </c>
      <c r="AA348" s="55">
        <v>13536540</v>
      </c>
      <c r="AB348" s="49">
        <v>45629</v>
      </c>
      <c r="AC348" s="49">
        <v>45635.380156099498</v>
      </c>
      <c r="AD348" s="49">
        <v>45635</v>
      </c>
      <c r="AE348" s="49">
        <v>45667</v>
      </c>
      <c r="AF348" s="49">
        <v>45681</v>
      </c>
      <c r="AG348" s="49">
        <v>45687</v>
      </c>
      <c r="AH348" s="49">
        <v>45688</v>
      </c>
      <c r="AI348" s="49">
        <v>45688.417510613399</v>
      </c>
      <c r="AJ348" s="49">
        <v>45712.667022800902</v>
      </c>
      <c r="AK348" s="49">
        <v>45712.674610185197</v>
      </c>
      <c r="AL348" s="49">
        <v>45803.428229513898</v>
      </c>
      <c r="AM348" s="49">
        <v>45803.430096145799</v>
      </c>
      <c r="AN348" s="49">
        <v>45803.438314548599</v>
      </c>
      <c r="AO348" s="49">
        <v>45835.666000613397</v>
      </c>
      <c r="AP348" s="49">
        <v>45938.5</v>
      </c>
      <c r="AQ348" s="49"/>
      <c r="AR348" s="52"/>
    </row>
    <row r="349" spans="1:44" ht="35.4" hidden="1" x14ac:dyDescent="0.3">
      <c r="A349" s="57" t="s">
        <v>232</v>
      </c>
      <c r="B349" s="57" t="s">
        <v>248</v>
      </c>
      <c r="C349" s="57" t="s">
        <v>1134</v>
      </c>
      <c r="D349" s="58">
        <v>743</v>
      </c>
      <c r="E349" s="57" t="s">
        <v>122</v>
      </c>
      <c r="F349" s="57" t="s">
        <v>1585</v>
      </c>
      <c r="G349" s="57" t="s">
        <v>1586</v>
      </c>
      <c r="H349" s="57" t="s">
        <v>242</v>
      </c>
      <c r="I349" s="57" t="s">
        <v>237</v>
      </c>
      <c r="J349" s="57" t="s">
        <v>238</v>
      </c>
      <c r="K349" s="57" t="s">
        <v>17</v>
      </c>
      <c r="L349" s="59">
        <v>17561954.399999999</v>
      </c>
      <c r="M349" s="59">
        <v>14634962</v>
      </c>
      <c r="N349" s="60">
        <v>26</v>
      </c>
      <c r="O349" s="59">
        <v>14634962</v>
      </c>
      <c r="P349" s="60">
        <v>24</v>
      </c>
      <c r="Q349" s="59">
        <v>13941802</v>
      </c>
      <c r="R349" s="60">
        <v>8363954.2000000002</v>
      </c>
      <c r="S349" s="60">
        <v>2</v>
      </c>
      <c r="T349" s="59">
        <v>693160</v>
      </c>
      <c r="U349" s="60"/>
      <c r="V349" s="59"/>
      <c r="W349" s="60"/>
      <c r="X349" s="59"/>
      <c r="Y349" s="60"/>
      <c r="Z349" s="59"/>
      <c r="AA349" s="60"/>
      <c r="AB349" s="61">
        <v>45638</v>
      </c>
      <c r="AC349" s="61">
        <v>45645.722003622701</v>
      </c>
      <c r="AD349" s="61">
        <v>45645</v>
      </c>
      <c r="AE349" s="61">
        <v>45680</v>
      </c>
      <c r="AF349" s="61">
        <v>45694</v>
      </c>
      <c r="AG349" s="61">
        <v>45701</v>
      </c>
      <c r="AH349" s="61">
        <v>45705</v>
      </c>
      <c r="AI349" s="61">
        <v>45705.408178356498</v>
      </c>
      <c r="AJ349" s="61">
        <v>45757.599229664404</v>
      </c>
      <c r="AK349" s="61">
        <v>45757.599893634302</v>
      </c>
      <c r="AL349" s="61">
        <v>45881.489284490701</v>
      </c>
      <c r="AM349" s="61">
        <v>45881.588248576401</v>
      </c>
      <c r="AN349" s="61">
        <v>45881.617024733801</v>
      </c>
      <c r="AO349" s="61">
        <v>45939.715105902796</v>
      </c>
      <c r="AP349" s="61"/>
      <c r="AQ349" s="61"/>
      <c r="AR349" s="57"/>
    </row>
    <row r="350" spans="1:44" ht="35.4" hidden="1" x14ac:dyDescent="0.3">
      <c r="A350" s="52" t="s">
        <v>232</v>
      </c>
      <c r="B350" s="52" t="s">
        <v>248</v>
      </c>
      <c r="C350" s="52" t="s">
        <v>1134</v>
      </c>
      <c r="D350" s="53">
        <v>744</v>
      </c>
      <c r="E350" s="52" t="s">
        <v>124</v>
      </c>
      <c r="F350" s="52" t="s">
        <v>1587</v>
      </c>
      <c r="G350" s="52" t="s">
        <v>1588</v>
      </c>
      <c r="H350" s="52" t="s">
        <v>242</v>
      </c>
      <c r="I350" s="52" t="s">
        <v>237</v>
      </c>
      <c r="J350" s="52" t="s">
        <v>252</v>
      </c>
      <c r="K350" s="52" t="s">
        <v>22</v>
      </c>
      <c r="L350" s="54">
        <v>57165762.240000002</v>
      </c>
      <c r="M350" s="54">
        <v>47638135.200000003</v>
      </c>
      <c r="N350" s="55">
        <v>22</v>
      </c>
      <c r="O350" s="54">
        <v>47638135.200000003</v>
      </c>
      <c r="P350" s="55"/>
      <c r="Q350" s="54"/>
      <c r="R350" s="55"/>
      <c r="S350" s="55"/>
      <c r="T350" s="54"/>
      <c r="U350" s="55">
        <v>22</v>
      </c>
      <c r="V350" s="54">
        <v>47638135.200000003</v>
      </c>
      <c r="W350" s="55"/>
      <c r="X350" s="54"/>
      <c r="Y350" s="55"/>
      <c r="Z350" s="54"/>
      <c r="AA350" s="55"/>
      <c r="AB350" s="49">
        <v>45636</v>
      </c>
      <c r="AC350" s="49">
        <v>45643.565408877301</v>
      </c>
      <c r="AD350" s="49">
        <v>45643</v>
      </c>
      <c r="AE350" s="49">
        <v>45684</v>
      </c>
      <c r="AF350" s="49">
        <v>45699</v>
      </c>
      <c r="AG350" s="49">
        <v>45715</v>
      </c>
      <c r="AH350" s="49">
        <v>45716</v>
      </c>
      <c r="AI350" s="49">
        <v>45716.423973645797</v>
      </c>
      <c r="AJ350" s="49">
        <v>45867.3972069097</v>
      </c>
      <c r="AK350" s="49">
        <v>45867.398362812499</v>
      </c>
      <c r="AL350" s="49"/>
      <c r="AM350" s="49"/>
      <c r="AN350" s="49"/>
      <c r="AO350" s="49"/>
      <c r="AP350" s="49"/>
      <c r="AQ350" s="49"/>
      <c r="AR350" s="52"/>
    </row>
    <row r="351" spans="1:44" ht="35.4" hidden="1" x14ac:dyDescent="0.3">
      <c r="A351" s="57" t="s">
        <v>232</v>
      </c>
      <c r="B351" s="57" t="s">
        <v>150</v>
      </c>
      <c r="C351" s="57" t="s">
        <v>1134</v>
      </c>
      <c r="D351" s="58">
        <v>745</v>
      </c>
      <c r="E351" s="57" t="s">
        <v>1589</v>
      </c>
      <c r="F351" s="57" t="s">
        <v>1590</v>
      </c>
      <c r="G351" s="57" t="s">
        <v>1591</v>
      </c>
      <c r="H351" s="57" t="s">
        <v>242</v>
      </c>
      <c r="I351" s="57" t="s">
        <v>251</v>
      </c>
      <c r="J351" s="57" t="s">
        <v>243</v>
      </c>
      <c r="K351" s="57" t="s">
        <v>23</v>
      </c>
      <c r="L351" s="59">
        <v>17218080</v>
      </c>
      <c r="M351" s="59">
        <v>14348400</v>
      </c>
      <c r="N351" s="60">
        <v>6</v>
      </c>
      <c r="O351" s="59">
        <v>14348400</v>
      </c>
      <c r="P351" s="60">
        <v>6</v>
      </c>
      <c r="Q351" s="59">
        <v>14348400</v>
      </c>
      <c r="R351" s="60">
        <v>13639380</v>
      </c>
      <c r="S351" s="60"/>
      <c r="T351" s="59"/>
      <c r="U351" s="60"/>
      <c r="V351" s="59"/>
      <c r="W351" s="60"/>
      <c r="X351" s="59"/>
      <c r="Y351" s="60">
        <v>6</v>
      </c>
      <c r="Z351" s="59">
        <v>14348400</v>
      </c>
      <c r="AA351" s="60">
        <v>16347600</v>
      </c>
      <c r="AB351" s="61">
        <v>45442</v>
      </c>
      <c r="AC351" s="61">
        <v>45443.431758368097</v>
      </c>
      <c r="AD351" s="61"/>
      <c r="AE351" s="61">
        <v>45450</v>
      </c>
      <c r="AF351" s="61"/>
      <c r="AG351" s="61">
        <v>45464</v>
      </c>
      <c r="AH351" s="61">
        <v>45467</v>
      </c>
      <c r="AI351" s="61">
        <v>45467.396961307903</v>
      </c>
      <c r="AJ351" s="61"/>
      <c r="AK351" s="61"/>
      <c r="AL351" s="61"/>
      <c r="AM351" s="61">
        <v>45467.455152048598</v>
      </c>
      <c r="AN351" s="61">
        <v>45467.468435648101</v>
      </c>
      <c r="AO351" s="61">
        <v>45506.6434022338</v>
      </c>
      <c r="AP351" s="61">
        <v>45523.5</v>
      </c>
      <c r="AQ351" s="61">
        <v>45552.376038344897</v>
      </c>
      <c r="AR351" s="57"/>
    </row>
    <row r="352" spans="1:44" ht="35.4" hidden="1" x14ac:dyDescent="0.3">
      <c r="A352" s="52" t="s">
        <v>232</v>
      </c>
      <c r="B352" s="52" t="s">
        <v>150</v>
      </c>
      <c r="C352" s="52" t="s">
        <v>1134</v>
      </c>
      <c r="D352" s="53">
        <v>746</v>
      </c>
      <c r="E352" s="52" t="s">
        <v>1592</v>
      </c>
      <c r="F352" s="52" t="s">
        <v>1593</v>
      </c>
      <c r="G352" s="52" t="s">
        <v>1594</v>
      </c>
      <c r="H352" s="52" t="s">
        <v>242</v>
      </c>
      <c r="I352" s="52" t="s">
        <v>251</v>
      </c>
      <c r="J352" s="52" t="s">
        <v>238</v>
      </c>
      <c r="K352" s="52" t="s">
        <v>18</v>
      </c>
      <c r="L352" s="54">
        <v>951739664.45000005</v>
      </c>
      <c r="M352" s="54">
        <v>793116387</v>
      </c>
      <c r="N352" s="55">
        <v>1084</v>
      </c>
      <c r="O352" s="54">
        <v>792524554.53999996</v>
      </c>
      <c r="P352" s="55">
        <v>885</v>
      </c>
      <c r="Q352" s="54">
        <v>660310137.94000006</v>
      </c>
      <c r="R352" s="55">
        <v>540245677.76999998</v>
      </c>
      <c r="S352" s="55">
        <v>199</v>
      </c>
      <c r="T352" s="54">
        <v>132214416.59999999</v>
      </c>
      <c r="U352" s="55"/>
      <c r="V352" s="54"/>
      <c r="W352" s="55"/>
      <c r="X352" s="54"/>
      <c r="Y352" s="55">
        <v>884</v>
      </c>
      <c r="Z352" s="54">
        <v>657240789.46000004</v>
      </c>
      <c r="AA352" s="55">
        <v>781444177.37</v>
      </c>
      <c r="AB352" s="49">
        <v>45491</v>
      </c>
      <c r="AC352" s="49">
        <v>45498.471570682901</v>
      </c>
      <c r="AD352" s="49"/>
      <c r="AE352" s="49">
        <v>45513</v>
      </c>
      <c r="AF352" s="49"/>
      <c r="AG352" s="49">
        <v>45573</v>
      </c>
      <c r="AH352" s="49">
        <v>45574</v>
      </c>
      <c r="AI352" s="49">
        <v>45574.414345717603</v>
      </c>
      <c r="AJ352" s="49"/>
      <c r="AK352" s="49">
        <v>45607.4183520023</v>
      </c>
      <c r="AL352" s="49"/>
      <c r="AM352" s="49">
        <v>45579.399064780097</v>
      </c>
      <c r="AN352" s="49">
        <v>45596.587011342599</v>
      </c>
      <c r="AO352" s="49">
        <v>45630.852862615699</v>
      </c>
      <c r="AP352" s="49">
        <v>45636.5</v>
      </c>
      <c r="AQ352" s="49"/>
      <c r="AR352" s="52"/>
    </row>
    <row r="353" spans="1:44" ht="35.4" hidden="1" x14ac:dyDescent="0.3">
      <c r="A353" s="57" t="s">
        <v>232</v>
      </c>
      <c r="B353" s="57" t="s">
        <v>150</v>
      </c>
      <c r="C353" s="57" t="s">
        <v>1134</v>
      </c>
      <c r="D353" s="58">
        <v>747</v>
      </c>
      <c r="E353" s="57" t="s">
        <v>148</v>
      </c>
      <c r="F353" s="57" t="s">
        <v>1595</v>
      </c>
      <c r="G353" s="57" t="s">
        <v>1596</v>
      </c>
      <c r="H353" s="57" t="s">
        <v>242</v>
      </c>
      <c r="I353" s="57" t="s">
        <v>251</v>
      </c>
      <c r="J353" s="57" t="s">
        <v>243</v>
      </c>
      <c r="K353" s="57" t="s">
        <v>149</v>
      </c>
      <c r="L353" s="59">
        <v>95613661.200000003</v>
      </c>
      <c r="M353" s="59">
        <v>79678051</v>
      </c>
      <c r="N353" s="60">
        <v>84</v>
      </c>
      <c r="O353" s="59">
        <v>79678051</v>
      </c>
      <c r="P353" s="60">
        <v>75</v>
      </c>
      <c r="Q353" s="59">
        <v>78927113</v>
      </c>
      <c r="R353" s="60">
        <v>73382548.120000005</v>
      </c>
      <c r="S353" s="60">
        <v>9</v>
      </c>
      <c r="T353" s="59">
        <v>750938</v>
      </c>
      <c r="U353" s="60"/>
      <c r="V353" s="59"/>
      <c r="W353" s="60"/>
      <c r="X353" s="59"/>
      <c r="Y353" s="60">
        <v>75</v>
      </c>
      <c r="Z353" s="59">
        <v>78927113</v>
      </c>
      <c r="AA353" s="60">
        <v>73810998.129999995</v>
      </c>
      <c r="AB353" s="61">
        <v>45562</v>
      </c>
      <c r="AC353" s="61">
        <v>45562.690509756903</v>
      </c>
      <c r="AD353" s="61"/>
      <c r="AE353" s="61">
        <v>45574</v>
      </c>
      <c r="AF353" s="61"/>
      <c r="AG353" s="61">
        <v>45588</v>
      </c>
      <c r="AH353" s="61">
        <v>45589</v>
      </c>
      <c r="AI353" s="61">
        <v>45589.586673726903</v>
      </c>
      <c r="AJ353" s="61"/>
      <c r="AK353" s="61">
        <v>45615.445372303198</v>
      </c>
      <c r="AL353" s="61"/>
      <c r="AM353" s="61">
        <v>45589.668021909703</v>
      </c>
      <c r="AN353" s="61">
        <v>45628.607075034699</v>
      </c>
      <c r="AO353" s="61">
        <v>45639.488174189799</v>
      </c>
      <c r="AP353" s="61">
        <v>45674.693749999999</v>
      </c>
      <c r="AQ353" s="61">
        <v>45679.597665624999</v>
      </c>
      <c r="AR353" s="57"/>
    </row>
    <row r="354" spans="1:44" ht="35.4" hidden="1" x14ac:dyDescent="0.3">
      <c r="A354" s="52" t="s">
        <v>232</v>
      </c>
      <c r="B354" s="52" t="s">
        <v>150</v>
      </c>
      <c r="C354" s="52" t="s">
        <v>1134</v>
      </c>
      <c r="D354" s="53">
        <v>748</v>
      </c>
      <c r="E354" s="52" t="s">
        <v>151</v>
      </c>
      <c r="F354" s="52" t="s">
        <v>1597</v>
      </c>
      <c r="G354" s="52" t="s">
        <v>1598</v>
      </c>
      <c r="H354" s="52" t="s">
        <v>242</v>
      </c>
      <c r="I354" s="52" t="s">
        <v>251</v>
      </c>
      <c r="J354" s="52" t="s">
        <v>243</v>
      </c>
      <c r="K354" s="52" t="s">
        <v>23</v>
      </c>
      <c r="L354" s="54">
        <v>210103704.00999999</v>
      </c>
      <c r="M354" s="54">
        <v>175086420.00999999</v>
      </c>
      <c r="N354" s="55">
        <v>39</v>
      </c>
      <c r="O354" s="54">
        <v>175086420.00999999</v>
      </c>
      <c r="P354" s="55">
        <v>39</v>
      </c>
      <c r="Q354" s="54">
        <v>175086420.00999999</v>
      </c>
      <c r="R354" s="55">
        <v>170388337</v>
      </c>
      <c r="S354" s="55"/>
      <c r="T354" s="54"/>
      <c r="U354" s="55"/>
      <c r="V354" s="54"/>
      <c r="W354" s="55"/>
      <c r="X354" s="54"/>
      <c r="Y354" s="55">
        <v>39</v>
      </c>
      <c r="Z354" s="54">
        <v>175086420.00999999</v>
      </c>
      <c r="AA354" s="55">
        <v>167619800.80000001</v>
      </c>
      <c r="AB354" s="49">
        <v>45624</v>
      </c>
      <c r="AC354" s="49">
        <v>45624.702056134302</v>
      </c>
      <c r="AD354" s="49"/>
      <c r="AE354" s="49">
        <v>45632</v>
      </c>
      <c r="AF354" s="49"/>
      <c r="AG354" s="49">
        <v>45644</v>
      </c>
      <c r="AH354" s="49">
        <v>45645</v>
      </c>
      <c r="AI354" s="49">
        <v>45645.409106678198</v>
      </c>
      <c r="AJ354" s="49"/>
      <c r="AK354" s="49"/>
      <c r="AL354" s="49"/>
      <c r="AM354" s="49">
        <v>45645.610385185202</v>
      </c>
      <c r="AN354" s="49">
        <v>45645.803252164304</v>
      </c>
      <c r="AO354" s="49">
        <v>45693.668956944399</v>
      </c>
      <c r="AP354" s="49">
        <v>45723.5</v>
      </c>
      <c r="AQ354" s="49">
        <v>45734.6351699074</v>
      </c>
      <c r="AR354" s="52"/>
    </row>
    <row r="355" spans="1:44" ht="46.8" hidden="1" x14ac:dyDescent="0.3">
      <c r="A355" s="57" t="s">
        <v>232</v>
      </c>
      <c r="B355" s="57" t="s">
        <v>233</v>
      </c>
      <c r="C355" s="57" t="s">
        <v>1134</v>
      </c>
      <c r="D355" s="58">
        <v>751</v>
      </c>
      <c r="E355" s="57" t="s">
        <v>1599</v>
      </c>
      <c r="F355" s="57" t="s">
        <v>1600</v>
      </c>
      <c r="G355" s="57" t="s">
        <v>1601</v>
      </c>
      <c r="H355" s="57" t="s">
        <v>236</v>
      </c>
      <c r="I355" s="57" t="s">
        <v>237</v>
      </c>
      <c r="J355" s="57" t="s">
        <v>243</v>
      </c>
      <c r="K355" s="57" t="s">
        <v>19</v>
      </c>
      <c r="L355" s="59">
        <v>6243880</v>
      </c>
      <c r="M355" s="59">
        <v>2491200</v>
      </c>
      <c r="N355" s="60">
        <v>1</v>
      </c>
      <c r="O355" s="59">
        <v>2491200</v>
      </c>
      <c r="P355" s="60">
        <v>1</v>
      </c>
      <c r="Q355" s="59">
        <v>2491200</v>
      </c>
      <c r="R355" s="60">
        <v>1651800</v>
      </c>
      <c r="S355" s="60"/>
      <c r="T355" s="59"/>
      <c r="U355" s="60"/>
      <c r="V355" s="59"/>
      <c r="W355" s="60"/>
      <c r="X355" s="59"/>
      <c r="Y355" s="60"/>
      <c r="Z355" s="59"/>
      <c r="AA355" s="60"/>
      <c r="AB355" s="61">
        <v>45432</v>
      </c>
      <c r="AC355" s="61">
        <v>45435.705667743103</v>
      </c>
      <c r="AD355" s="61">
        <v>45435</v>
      </c>
      <c r="AE355" s="61">
        <v>45460</v>
      </c>
      <c r="AF355" s="61"/>
      <c r="AG355" s="61">
        <v>45470</v>
      </c>
      <c r="AH355" s="61">
        <v>45471</v>
      </c>
      <c r="AI355" s="61">
        <v>45471.421543402801</v>
      </c>
      <c r="AJ355" s="61">
        <v>45491.634541817097</v>
      </c>
      <c r="AK355" s="61">
        <v>45491.635023993098</v>
      </c>
      <c r="AL355" s="61">
        <v>45498.716688923603</v>
      </c>
      <c r="AM355" s="61">
        <v>45502.402111921299</v>
      </c>
      <c r="AN355" s="61">
        <v>45502.404998182901</v>
      </c>
      <c r="AO355" s="61">
        <v>45567.439331793998</v>
      </c>
      <c r="AP355" s="61"/>
      <c r="AQ355" s="61">
        <v>45567.439331793998</v>
      </c>
      <c r="AR355" s="57" t="s">
        <v>1602</v>
      </c>
    </row>
    <row r="356" spans="1:44" ht="35.4" hidden="1" x14ac:dyDescent="0.3">
      <c r="A356" s="52" t="s">
        <v>232</v>
      </c>
      <c r="B356" s="52" t="s">
        <v>233</v>
      </c>
      <c r="C356" s="52" t="s">
        <v>1134</v>
      </c>
      <c r="D356" s="53">
        <v>752</v>
      </c>
      <c r="E356" s="52" t="s">
        <v>1603</v>
      </c>
      <c r="F356" s="52" t="s">
        <v>1603</v>
      </c>
      <c r="G356" s="52" t="s">
        <v>1604</v>
      </c>
      <c r="H356" s="52" t="s">
        <v>236</v>
      </c>
      <c r="I356" s="52" t="s">
        <v>237</v>
      </c>
      <c r="J356" s="52" t="s">
        <v>243</v>
      </c>
      <c r="K356" s="52" t="s">
        <v>29</v>
      </c>
      <c r="L356" s="54">
        <v>4960000</v>
      </c>
      <c r="M356" s="54">
        <v>1650000</v>
      </c>
      <c r="N356" s="55">
        <v>1</v>
      </c>
      <c r="O356" s="54">
        <v>1650000</v>
      </c>
      <c r="P356" s="55">
        <v>1</v>
      </c>
      <c r="Q356" s="54">
        <v>1650000</v>
      </c>
      <c r="R356" s="55">
        <v>1380504.82</v>
      </c>
      <c r="S356" s="55"/>
      <c r="T356" s="54"/>
      <c r="U356" s="55"/>
      <c r="V356" s="54"/>
      <c r="W356" s="55"/>
      <c r="X356" s="54"/>
      <c r="Y356" s="55"/>
      <c r="Z356" s="54"/>
      <c r="AA356" s="55"/>
      <c r="AB356" s="49">
        <v>45629</v>
      </c>
      <c r="AC356" s="49">
        <v>45632.670707835699</v>
      </c>
      <c r="AD356" s="49">
        <v>45632</v>
      </c>
      <c r="AE356" s="49">
        <v>45657</v>
      </c>
      <c r="AF356" s="49"/>
      <c r="AG356" s="49">
        <v>45677</v>
      </c>
      <c r="AH356" s="49">
        <v>45678</v>
      </c>
      <c r="AI356" s="49">
        <v>45678.419943090303</v>
      </c>
      <c r="AJ356" s="49">
        <v>45702.447497719899</v>
      </c>
      <c r="AK356" s="49">
        <v>45702.447705057901</v>
      </c>
      <c r="AL356" s="49">
        <v>45722.413647303198</v>
      </c>
      <c r="AM356" s="49">
        <v>45733.404641782399</v>
      </c>
      <c r="AN356" s="49">
        <v>45733.409496412001</v>
      </c>
      <c r="AO356" s="49">
        <v>45758.664947569399</v>
      </c>
      <c r="AP356" s="49"/>
      <c r="AQ356" s="49">
        <v>45758.664947569399</v>
      </c>
      <c r="AR356" s="52" t="s">
        <v>1605</v>
      </c>
    </row>
    <row r="357" spans="1:44" ht="46.8" hidden="1" x14ac:dyDescent="0.3">
      <c r="A357" s="57" t="s">
        <v>232</v>
      </c>
      <c r="B357" s="57" t="s">
        <v>233</v>
      </c>
      <c r="C357" s="57" t="s">
        <v>1134</v>
      </c>
      <c r="D357" s="58">
        <v>753</v>
      </c>
      <c r="E357" s="57" t="s">
        <v>164</v>
      </c>
      <c r="F357" s="57" t="s">
        <v>1606</v>
      </c>
      <c r="G357" s="57" t="s">
        <v>1607</v>
      </c>
      <c r="H357" s="57" t="s">
        <v>242</v>
      </c>
      <c r="I357" s="57" t="s">
        <v>237</v>
      </c>
      <c r="J357" s="57" t="s">
        <v>243</v>
      </c>
      <c r="K357" s="57" t="s">
        <v>165</v>
      </c>
      <c r="L357" s="59">
        <v>10942800</v>
      </c>
      <c r="M357" s="59">
        <v>4559500</v>
      </c>
      <c r="N357" s="60">
        <v>1</v>
      </c>
      <c r="O357" s="59">
        <v>4559500</v>
      </c>
      <c r="P357" s="60">
        <v>1</v>
      </c>
      <c r="Q357" s="59">
        <v>4559500</v>
      </c>
      <c r="R357" s="60">
        <v>3646813.39</v>
      </c>
      <c r="S357" s="60"/>
      <c r="T357" s="59"/>
      <c r="U357" s="60"/>
      <c r="V357" s="59"/>
      <c r="W357" s="60"/>
      <c r="X357" s="59"/>
      <c r="Y357" s="60">
        <v>1</v>
      </c>
      <c r="Z357" s="59">
        <v>4559500</v>
      </c>
      <c r="AA357" s="60">
        <v>4559500</v>
      </c>
      <c r="AB357" s="61">
        <v>45604</v>
      </c>
      <c r="AC357" s="61">
        <v>45608.405721875002</v>
      </c>
      <c r="AD357" s="61">
        <v>45608</v>
      </c>
      <c r="AE357" s="61">
        <v>45631</v>
      </c>
      <c r="AF357" s="61"/>
      <c r="AG357" s="61">
        <v>45645</v>
      </c>
      <c r="AH357" s="61">
        <v>45646</v>
      </c>
      <c r="AI357" s="61">
        <v>45646.400666169</v>
      </c>
      <c r="AJ357" s="61">
        <v>45680.503734722202</v>
      </c>
      <c r="AK357" s="61">
        <v>45680.504601967601</v>
      </c>
      <c r="AL357" s="61">
        <v>45685.723185995397</v>
      </c>
      <c r="AM357" s="61">
        <v>45688.505364270801</v>
      </c>
      <c r="AN357" s="61">
        <v>45688.511779780099</v>
      </c>
      <c r="AO357" s="61">
        <v>45740.586305821802</v>
      </c>
      <c r="AP357" s="61">
        <v>45786.5</v>
      </c>
      <c r="AQ357" s="61">
        <v>45776.071124039401</v>
      </c>
      <c r="AR357" s="57" t="s">
        <v>1608</v>
      </c>
    </row>
    <row r="358" spans="1:44" ht="58.2" hidden="1" x14ac:dyDescent="0.3">
      <c r="A358" s="52" t="s">
        <v>232</v>
      </c>
      <c r="B358" s="52" t="s">
        <v>233</v>
      </c>
      <c r="C358" s="52" t="s">
        <v>1134</v>
      </c>
      <c r="D358" s="53">
        <v>755</v>
      </c>
      <c r="E358" s="52" t="s">
        <v>1609</v>
      </c>
      <c r="F358" s="52" t="s">
        <v>1610</v>
      </c>
      <c r="G358" s="50" t="s">
        <v>1611</v>
      </c>
      <c r="H358" s="52" t="s">
        <v>236</v>
      </c>
      <c r="I358" s="52" t="s">
        <v>237</v>
      </c>
      <c r="J358" s="52" t="s">
        <v>243</v>
      </c>
      <c r="K358" s="52" t="s">
        <v>174</v>
      </c>
      <c r="L358" s="54">
        <v>2137431.34</v>
      </c>
      <c r="M358" s="54">
        <v>144875.82</v>
      </c>
      <c r="N358" s="55">
        <v>1</v>
      </c>
      <c r="O358" s="54">
        <v>144875.82</v>
      </c>
      <c r="P358" s="55">
        <v>1</v>
      </c>
      <c r="Q358" s="54">
        <v>144875.82</v>
      </c>
      <c r="R358" s="55">
        <v>1.45</v>
      </c>
      <c r="S358" s="55"/>
      <c r="T358" s="54"/>
      <c r="U358" s="55"/>
      <c r="V358" s="54"/>
      <c r="W358" s="55"/>
      <c r="X358" s="54"/>
      <c r="Y358" s="55"/>
      <c r="Z358" s="54"/>
      <c r="AA358" s="55"/>
      <c r="AB358" s="49">
        <v>45414</v>
      </c>
      <c r="AC358" s="49">
        <v>45414.759536724501</v>
      </c>
      <c r="AD358" s="49">
        <v>45414</v>
      </c>
      <c r="AE358" s="49">
        <v>45439</v>
      </c>
      <c r="AF358" s="49"/>
      <c r="AG358" s="49">
        <v>45453</v>
      </c>
      <c r="AH358" s="49">
        <v>45453</v>
      </c>
      <c r="AI358" s="49">
        <v>45453.643032870401</v>
      </c>
      <c r="AJ358" s="49"/>
      <c r="AK358" s="49">
        <v>45482.627301886598</v>
      </c>
      <c r="AL358" s="49">
        <v>45560.614055787002</v>
      </c>
      <c r="AM358" s="49">
        <v>45566.6158321412</v>
      </c>
      <c r="AN358" s="49">
        <v>45566.633653854202</v>
      </c>
      <c r="AO358" s="49">
        <v>45611.435935416703</v>
      </c>
      <c r="AP358" s="49"/>
      <c r="AQ358" s="49">
        <v>45611.435935416703</v>
      </c>
      <c r="AR358" s="52" t="s">
        <v>1612</v>
      </c>
    </row>
    <row r="359" spans="1:44" ht="58.2" hidden="1" x14ac:dyDescent="0.3">
      <c r="A359" s="57" t="s">
        <v>232</v>
      </c>
      <c r="B359" s="57" t="s">
        <v>233</v>
      </c>
      <c r="C359" s="57" t="s">
        <v>1134</v>
      </c>
      <c r="D359" s="58">
        <v>756</v>
      </c>
      <c r="E359" s="57" t="s">
        <v>1613</v>
      </c>
      <c r="F359" s="57" t="s">
        <v>1614</v>
      </c>
      <c r="G359" s="57" t="s">
        <v>1615</v>
      </c>
      <c r="H359" s="57" t="s">
        <v>236</v>
      </c>
      <c r="I359" s="57" t="s">
        <v>237</v>
      </c>
      <c r="J359" s="57" t="s">
        <v>243</v>
      </c>
      <c r="K359" s="57" t="s">
        <v>174</v>
      </c>
      <c r="L359" s="59">
        <v>390661.42</v>
      </c>
      <c r="M359" s="59">
        <v>40679.26</v>
      </c>
      <c r="N359" s="60">
        <v>1</v>
      </c>
      <c r="O359" s="59">
        <v>40679.26</v>
      </c>
      <c r="P359" s="60">
        <v>1</v>
      </c>
      <c r="Q359" s="59">
        <v>40679.26</v>
      </c>
      <c r="R359" s="60">
        <v>2001.83</v>
      </c>
      <c r="S359" s="60"/>
      <c r="T359" s="59"/>
      <c r="U359" s="60"/>
      <c r="V359" s="59"/>
      <c r="W359" s="60"/>
      <c r="X359" s="59"/>
      <c r="Y359" s="60"/>
      <c r="Z359" s="59"/>
      <c r="AA359" s="60"/>
      <c r="AB359" s="61">
        <v>45449</v>
      </c>
      <c r="AC359" s="61">
        <v>45455.395042592601</v>
      </c>
      <c r="AD359" s="61">
        <v>45455</v>
      </c>
      <c r="AE359" s="61">
        <v>45476</v>
      </c>
      <c r="AF359" s="61"/>
      <c r="AG359" s="61">
        <v>45488</v>
      </c>
      <c r="AH359" s="61">
        <v>45489</v>
      </c>
      <c r="AI359" s="61">
        <v>45489.462254201397</v>
      </c>
      <c r="AJ359" s="61"/>
      <c r="AK359" s="61">
        <v>45510.401337962998</v>
      </c>
      <c r="AL359" s="61">
        <v>45573.512443518499</v>
      </c>
      <c r="AM359" s="61">
        <v>45573.5139241898</v>
      </c>
      <c r="AN359" s="61">
        <v>45573.514881400501</v>
      </c>
      <c r="AO359" s="61">
        <v>45624.377080636601</v>
      </c>
      <c r="AP359" s="61"/>
      <c r="AQ359" s="61">
        <v>45624.377080636601</v>
      </c>
      <c r="AR359" s="57" t="s">
        <v>1616</v>
      </c>
    </row>
    <row r="360" spans="1:44" ht="81" hidden="1" x14ac:dyDescent="0.3">
      <c r="A360" s="52" t="s">
        <v>232</v>
      </c>
      <c r="B360" s="52" t="s">
        <v>233</v>
      </c>
      <c r="C360" s="52" t="s">
        <v>1134</v>
      </c>
      <c r="D360" s="53">
        <v>757</v>
      </c>
      <c r="E360" s="52" t="s">
        <v>173</v>
      </c>
      <c r="F360" s="52" t="s">
        <v>1617</v>
      </c>
      <c r="G360" s="50" t="s">
        <v>1618</v>
      </c>
      <c r="H360" s="52" t="s">
        <v>242</v>
      </c>
      <c r="I360" s="52" t="s">
        <v>237</v>
      </c>
      <c r="J360" s="52" t="s">
        <v>238</v>
      </c>
      <c r="K360" s="52" t="s">
        <v>174</v>
      </c>
      <c r="L360" s="54">
        <v>12817995.199999999</v>
      </c>
      <c r="M360" s="54">
        <v>8011247</v>
      </c>
      <c r="N360" s="55">
        <v>2</v>
      </c>
      <c r="O360" s="54">
        <v>8011247</v>
      </c>
      <c r="P360" s="55">
        <v>2</v>
      </c>
      <c r="Q360" s="54">
        <v>8011247</v>
      </c>
      <c r="R360" s="55">
        <v>6528.69</v>
      </c>
      <c r="S360" s="55"/>
      <c r="T360" s="54"/>
      <c r="U360" s="55"/>
      <c r="V360" s="54"/>
      <c r="W360" s="55"/>
      <c r="X360" s="54"/>
      <c r="Y360" s="55"/>
      <c r="Z360" s="54"/>
      <c r="AA360" s="55"/>
      <c r="AB360" s="49">
        <v>45511</v>
      </c>
      <c r="AC360" s="49">
        <v>45518.360069675902</v>
      </c>
      <c r="AD360" s="49">
        <v>45518</v>
      </c>
      <c r="AE360" s="49">
        <v>45551</v>
      </c>
      <c r="AF360" s="49"/>
      <c r="AG360" s="49">
        <v>45567</v>
      </c>
      <c r="AH360" s="49">
        <v>45568</v>
      </c>
      <c r="AI360" s="49">
        <v>45568.4255970718</v>
      </c>
      <c r="AJ360" s="49">
        <v>45610.608958946803</v>
      </c>
      <c r="AK360" s="49">
        <v>45610.609998263899</v>
      </c>
      <c r="AL360" s="49">
        <v>45751.384104363402</v>
      </c>
      <c r="AM360" s="49">
        <v>45702.439075196802</v>
      </c>
      <c r="AN360" s="49">
        <v>45751.436634756901</v>
      </c>
      <c r="AO360" s="49">
        <v>45754.706077546303</v>
      </c>
      <c r="AP360" s="49"/>
      <c r="AQ360" s="49"/>
      <c r="AR360" s="52"/>
    </row>
    <row r="361" spans="1:44" ht="46.8" hidden="1" x14ac:dyDescent="0.3">
      <c r="A361" s="57" t="s">
        <v>232</v>
      </c>
      <c r="B361" s="57" t="s">
        <v>266</v>
      </c>
      <c r="C361" s="57" t="s">
        <v>1134</v>
      </c>
      <c r="D361" s="58">
        <v>760</v>
      </c>
      <c r="E361" s="57" t="s">
        <v>1619</v>
      </c>
      <c r="F361" s="57" t="s">
        <v>1620</v>
      </c>
      <c r="G361" s="57" t="s">
        <v>1621</v>
      </c>
      <c r="H361" s="57" t="s">
        <v>236</v>
      </c>
      <c r="I361" s="57" t="s">
        <v>291</v>
      </c>
      <c r="J361" s="57" t="s">
        <v>243</v>
      </c>
      <c r="K361" s="57" t="s">
        <v>174</v>
      </c>
      <c r="L361" s="59">
        <v>466310</v>
      </c>
      <c r="M361" s="59">
        <v>444660.42</v>
      </c>
      <c r="N361" s="60">
        <v>1</v>
      </c>
      <c r="O361" s="59">
        <v>444660.42</v>
      </c>
      <c r="P361" s="60">
        <v>1</v>
      </c>
      <c r="Q361" s="59">
        <v>444660.42</v>
      </c>
      <c r="R361" s="60">
        <v>363821.16</v>
      </c>
      <c r="S361" s="60"/>
      <c r="T361" s="59"/>
      <c r="U361" s="60"/>
      <c r="V361" s="59"/>
      <c r="W361" s="60"/>
      <c r="X361" s="59"/>
      <c r="Y361" s="60"/>
      <c r="Z361" s="59"/>
      <c r="AA361" s="60"/>
      <c r="AB361" s="61">
        <v>45505</v>
      </c>
      <c r="AC361" s="61">
        <v>45506.466877430597</v>
      </c>
      <c r="AD361" s="61">
        <v>45506</v>
      </c>
      <c r="AE361" s="61">
        <v>45548</v>
      </c>
      <c r="AF361" s="61"/>
      <c r="AG361" s="61">
        <v>45558</v>
      </c>
      <c r="AH361" s="61">
        <v>45559</v>
      </c>
      <c r="AI361" s="61">
        <v>45559.422936423602</v>
      </c>
      <c r="AJ361" s="61"/>
      <c r="AK361" s="61"/>
      <c r="AL361" s="61"/>
      <c r="AM361" s="61">
        <v>45559.460726851903</v>
      </c>
      <c r="AN361" s="61">
        <v>45559.467369131897</v>
      </c>
      <c r="AO361" s="61">
        <v>45586.6851676273</v>
      </c>
      <c r="AP361" s="61"/>
      <c r="AQ361" s="61">
        <v>45586.6851676273</v>
      </c>
      <c r="AR361" s="57" t="s">
        <v>1622</v>
      </c>
    </row>
    <row r="362" spans="1:44" ht="35.4" hidden="1" x14ac:dyDescent="0.3">
      <c r="A362" s="52" t="s">
        <v>232</v>
      </c>
      <c r="B362" s="52" t="s">
        <v>233</v>
      </c>
      <c r="C362" s="52" t="s">
        <v>1134</v>
      </c>
      <c r="D362" s="53">
        <v>761</v>
      </c>
      <c r="E362" s="52" t="s">
        <v>1623</v>
      </c>
      <c r="F362" s="52" t="s">
        <v>1624</v>
      </c>
      <c r="G362" s="52" t="s">
        <v>1625</v>
      </c>
      <c r="H362" s="52" t="s">
        <v>242</v>
      </c>
      <c r="I362" s="52" t="s">
        <v>237</v>
      </c>
      <c r="J362" s="52" t="s">
        <v>243</v>
      </c>
      <c r="K362" s="52" t="s">
        <v>34</v>
      </c>
      <c r="L362" s="54">
        <v>15181126.82</v>
      </c>
      <c r="M362" s="54">
        <v>13602500.109999999</v>
      </c>
      <c r="N362" s="55">
        <v>2</v>
      </c>
      <c r="O362" s="54">
        <v>13602500.109999999</v>
      </c>
      <c r="P362" s="55">
        <v>2</v>
      </c>
      <c r="Q362" s="54">
        <v>13602500.109999999</v>
      </c>
      <c r="R362" s="55">
        <v>12770056.800000001</v>
      </c>
      <c r="S362" s="55"/>
      <c r="T362" s="54"/>
      <c r="U362" s="55"/>
      <c r="V362" s="54"/>
      <c r="W362" s="55"/>
      <c r="X362" s="54"/>
      <c r="Y362" s="55">
        <v>2</v>
      </c>
      <c r="Z362" s="54">
        <v>13602500.109999999</v>
      </c>
      <c r="AA362" s="55">
        <v>13147063.9</v>
      </c>
      <c r="AB362" s="49">
        <v>45454</v>
      </c>
      <c r="AC362" s="49">
        <v>45455.460452430598</v>
      </c>
      <c r="AD362" s="49">
        <v>45455</v>
      </c>
      <c r="AE362" s="49">
        <v>45473</v>
      </c>
      <c r="AF362" s="49"/>
      <c r="AG362" s="49">
        <v>45488</v>
      </c>
      <c r="AH362" s="49">
        <v>45489</v>
      </c>
      <c r="AI362" s="49">
        <v>45489.461808715299</v>
      </c>
      <c r="AJ362" s="49">
        <v>45496.464802430601</v>
      </c>
      <c r="AK362" s="49">
        <v>45496.465264432903</v>
      </c>
      <c r="AL362" s="49">
        <v>45497.474022453702</v>
      </c>
      <c r="AM362" s="49">
        <v>45498.632666122699</v>
      </c>
      <c r="AN362" s="49">
        <v>45498.680519791698</v>
      </c>
      <c r="AO362" s="49">
        <v>45532.595010300902</v>
      </c>
      <c r="AP362" s="49">
        <v>45546.5</v>
      </c>
      <c r="AQ362" s="49">
        <v>45546.519440243101</v>
      </c>
      <c r="AR362" s="52"/>
    </row>
    <row r="363" spans="1:44" ht="69.599999999999994" hidden="1" x14ac:dyDescent="0.3">
      <c r="A363" s="57" t="s">
        <v>232</v>
      </c>
      <c r="B363" s="57" t="s">
        <v>266</v>
      </c>
      <c r="C363" s="57" t="s">
        <v>1134</v>
      </c>
      <c r="D363" s="58">
        <v>762</v>
      </c>
      <c r="E363" s="57" t="s">
        <v>1626</v>
      </c>
      <c r="F363" s="57" t="s">
        <v>1627</v>
      </c>
      <c r="G363" s="57" t="s">
        <v>1628</v>
      </c>
      <c r="H363" s="57" t="s">
        <v>236</v>
      </c>
      <c r="I363" s="57" t="s">
        <v>291</v>
      </c>
      <c r="J363" s="57" t="s">
        <v>243</v>
      </c>
      <c r="K363" s="57" t="s">
        <v>174</v>
      </c>
      <c r="L363" s="59">
        <v>1167085.46</v>
      </c>
      <c r="M363" s="59">
        <v>658785.11</v>
      </c>
      <c r="N363" s="60">
        <v>1</v>
      </c>
      <c r="O363" s="59">
        <v>658785.11</v>
      </c>
      <c r="P363" s="60">
        <v>1</v>
      </c>
      <c r="Q363" s="59">
        <v>658785.11</v>
      </c>
      <c r="R363" s="60">
        <v>589876.18999999994</v>
      </c>
      <c r="S363" s="60"/>
      <c r="T363" s="59"/>
      <c r="U363" s="60"/>
      <c r="V363" s="59"/>
      <c r="W363" s="60"/>
      <c r="X363" s="59"/>
      <c r="Y363" s="60"/>
      <c r="Z363" s="59"/>
      <c r="AA363" s="60"/>
      <c r="AB363" s="61">
        <v>45524</v>
      </c>
      <c r="AC363" s="61">
        <v>45530.443062418999</v>
      </c>
      <c r="AD363" s="61">
        <v>45530</v>
      </c>
      <c r="AE363" s="61">
        <v>45552</v>
      </c>
      <c r="AF363" s="61"/>
      <c r="AG363" s="61">
        <v>45565</v>
      </c>
      <c r="AH363" s="61">
        <v>45566</v>
      </c>
      <c r="AI363" s="61">
        <v>45566.419399652797</v>
      </c>
      <c r="AJ363" s="61"/>
      <c r="AK363" s="61"/>
      <c r="AL363" s="61"/>
      <c r="AM363" s="61">
        <v>45566.535229282403</v>
      </c>
      <c r="AN363" s="61">
        <v>45572.612531168998</v>
      </c>
      <c r="AO363" s="61">
        <v>45611.722180752302</v>
      </c>
      <c r="AP363" s="61"/>
      <c r="AQ363" s="61">
        <v>45611.722180752302</v>
      </c>
      <c r="AR363" s="57" t="s">
        <v>1629</v>
      </c>
    </row>
    <row r="364" spans="1:44" ht="46.8" hidden="1" x14ac:dyDescent="0.3">
      <c r="A364" s="52" t="s">
        <v>232</v>
      </c>
      <c r="B364" s="52" t="s">
        <v>233</v>
      </c>
      <c r="C364" s="52" t="s">
        <v>1134</v>
      </c>
      <c r="D364" s="53">
        <v>763</v>
      </c>
      <c r="E364" s="52" t="s">
        <v>175</v>
      </c>
      <c r="F364" s="52" t="s">
        <v>1630</v>
      </c>
      <c r="G364" s="52" t="s">
        <v>1631</v>
      </c>
      <c r="H364" s="52" t="s">
        <v>242</v>
      </c>
      <c r="I364" s="52" t="s">
        <v>237</v>
      </c>
      <c r="J364" s="52" t="s">
        <v>243</v>
      </c>
      <c r="K364" s="52" t="s">
        <v>174</v>
      </c>
      <c r="L364" s="54">
        <v>22467036.129999999</v>
      </c>
      <c r="M364" s="54">
        <v>22467036.129999999</v>
      </c>
      <c r="N364" s="55">
        <v>1</v>
      </c>
      <c r="O364" s="54">
        <v>22467036.129999999</v>
      </c>
      <c r="P364" s="55">
        <v>1</v>
      </c>
      <c r="Q364" s="54">
        <v>22467036.129999999</v>
      </c>
      <c r="R364" s="55">
        <v>22467036.129999999</v>
      </c>
      <c r="S364" s="55"/>
      <c r="T364" s="54"/>
      <c r="U364" s="55"/>
      <c r="V364" s="54"/>
      <c r="W364" s="55"/>
      <c r="X364" s="54"/>
      <c r="Y364" s="55"/>
      <c r="Z364" s="54"/>
      <c r="AA364" s="55"/>
      <c r="AB364" s="49">
        <v>45560</v>
      </c>
      <c r="AC364" s="49">
        <v>45565.427510960697</v>
      </c>
      <c r="AD364" s="49">
        <v>45565</v>
      </c>
      <c r="AE364" s="49">
        <v>45607</v>
      </c>
      <c r="AF364" s="49"/>
      <c r="AG364" s="49">
        <v>45621</v>
      </c>
      <c r="AH364" s="49">
        <v>45622</v>
      </c>
      <c r="AI364" s="49">
        <v>45622.424885069398</v>
      </c>
      <c r="AJ364" s="49">
        <v>45666.632555324097</v>
      </c>
      <c r="AK364" s="49">
        <v>45666.632916238399</v>
      </c>
      <c r="AL364" s="49">
        <v>45687.685059490701</v>
      </c>
      <c r="AM364" s="49">
        <v>45687.689432638901</v>
      </c>
      <c r="AN364" s="49">
        <v>45687.693285613401</v>
      </c>
      <c r="AO364" s="49">
        <v>45750.735334490702</v>
      </c>
      <c r="AP364" s="49"/>
      <c r="AQ364" s="49">
        <v>45930.067221794001</v>
      </c>
      <c r="AR364" s="52" t="s">
        <v>1632</v>
      </c>
    </row>
    <row r="365" spans="1:44" ht="58.2" hidden="1" x14ac:dyDescent="0.3">
      <c r="A365" s="57" t="s">
        <v>232</v>
      </c>
      <c r="B365" s="57" t="s">
        <v>233</v>
      </c>
      <c r="C365" s="57" t="s">
        <v>1134</v>
      </c>
      <c r="D365" s="58">
        <v>765</v>
      </c>
      <c r="E365" s="57" t="s">
        <v>1633</v>
      </c>
      <c r="F365" s="57" t="s">
        <v>1634</v>
      </c>
      <c r="G365" s="63" t="s">
        <v>1635</v>
      </c>
      <c r="H365" s="57" t="s">
        <v>242</v>
      </c>
      <c r="I365" s="57" t="s">
        <v>237</v>
      </c>
      <c r="J365" s="57" t="s">
        <v>243</v>
      </c>
      <c r="K365" s="57" t="s">
        <v>31</v>
      </c>
      <c r="L365" s="59">
        <v>27027800.5</v>
      </c>
      <c r="M365" s="59">
        <v>20392240</v>
      </c>
      <c r="N365" s="60">
        <v>3</v>
      </c>
      <c r="O365" s="59">
        <v>20392240</v>
      </c>
      <c r="P365" s="60">
        <v>3</v>
      </c>
      <c r="Q365" s="59">
        <v>20392240</v>
      </c>
      <c r="R365" s="60">
        <v>19470457.239999998</v>
      </c>
      <c r="S365" s="60"/>
      <c r="T365" s="59"/>
      <c r="U365" s="60"/>
      <c r="V365" s="59"/>
      <c r="W365" s="60"/>
      <c r="X365" s="59"/>
      <c r="Y365" s="60">
        <v>3</v>
      </c>
      <c r="Z365" s="59">
        <v>20392240</v>
      </c>
      <c r="AA365" s="60">
        <v>19476557.239999998</v>
      </c>
      <c r="AB365" s="61">
        <v>45421</v>
      </c>
      <c r="AC365" s="61">
        <v>45425.470943599503</v>
      </c>
      <c r="AD365" s="61">
        <v>45425</v>
      </c>
      <c r="AE365" s="61">
        <v>45457</v>
      </c>
      <c r="AF365" s="61"/>
      <c r="AG365" s="61">
        <v>45468</v>
      </c>
      <c r="AH365" s="61">
        <v>45469</v>
      </c>
      <c r="AI365" s="61">
        <v>45469.423463310202</v>
      </c>
      <c r="AJ365" s="61">
        <v>45492.430626157402</v>
      </c>
      <c r="AK365" s="61">
        <v>45492.432029085699</v>
      </c>
      <c r="AL365" s="61">
        <v>45509.518420173597</v>
      </c>
      <c r="AM365" s="61">
        <v>45510.540530173603</v>
      </c>
      <c r="AN365" s="61">
        <v>45510.549391088003</v>
      </c>
      <c r="AO365" s="61">
        <v>45568.7909160532</v>
      </c>
      <c r="AP365" s="61">
        <v>45631.593055555597</v>
      </c>
      <c r="AQ365" s="61">
        <v>45631.443458333299</v>
      </c>
      <c r="AR365" s="57"/>
    </row>
    <row r="366" spans="1:44" ht="46.8" hidden="1" x14ac:dyDescent="0.3">
      <c r="A366" s="52" t="s">
        <v>232</v>
      </c>
      <c r="B366" s="52" t="s">
        <v>233</v>
      </c>
      <c r="C366" s="52" t="s">
        <v>1134</v>
      </c>
      <c r="D366" s="53">
        <v>766</v>
      </c>
      <c r="E366" s="52" t="s">
        <v>1636</v>
      </c>
      <c r="F366" s="52" t="s">
        <v>1636</v>
      </c>
      <c r="G366" s="52" t="s">
        <v>1636</v>
      </c>
      <c r="H366" s="52" t="s">
        <v>236</v>
      </c>
      <c r="I366" s="52" t="s">
        <v>291</v>
      </c>
      <c r="J366" s="52" t="s">
        <v>243</v>
      </c>
      <c r="K366" s="52" t="s">
        <v>34</v>
      </c>
      <c r="L366" s="54">
        <v>661500</v>
      </c>
      <c r="M366" s="54">
        <v>294000</v>
      </c>
      <c r="N366" s="55">
        <v>1</v>
      </c>
      <c r="O366" s="54">
        <v>294000</v>
      </c>
      <c r="P366" s="55">
        <v>1</v>
      </c>
      <c r="Q366" s="54">
        <v>294000</v>
      </c>
      <c r="R366" s="55">
        <v>226060</v>
      </c>
      <c r="S366" s="55"/>
      <c r="T366" s="54"/>
      <c r="U366" s="55"/>
      <c r="V366" s="54"/>
      <c r="W366" s="55"/>
      <c r="X366" s="54"/>
      <c r="Y366" s="55"/>
      <c r="Z366" s="54"/>
      <c r="AA366" s="55"/>
      <c r="AB366" s="49">
        <v>45427</v>
      </c>
      <c r="AC366" s="49">
        <v>45428.512567939797</v>
      </c>
      <c r="AD366" s="49">
        <v>45428</v>
      </c>
      <c r="AE366" s="49">
        <v>45435</v>
      </c>
      <c r="AF366" s="49"/>
      <c r="AG366" s="49">
        <v>45446</v>
      </c>
      <c r="AH366" s="49">
        <v>45447</v>
      </c>
      <c r="AI366" s="49">
        <v>45447.463883599499</v>
      </c>
      <c r="AJ366" s="49"/>
      <c r="AK366" s="49"/>
      <c r="AL366" s="49"/>
      <c r="AM366" s="49">
        <v>45448.586825960701</v>
      </c>
      <c r="AN366" s="49">
        <v>45448.605115544</v>
      </c>
      <c r="AO366" s="49">
        <v>45537.664427581003</v>
      </c>
      <c r="AP366" s="49"/>
      <c r="AQ366" s="49">
        <v>45537.664427581003</v>
      </c>
      <c r="AR366" s="52" t="s">
        <v>1637</v>
      </c>
    </row>
    <row r="367" spans="1:44" ht="35.4" hidden="1" x14ac:dyDescent="0.3">
      <c r="A367" s="57" t="s">
        <v>232</v>
      </c>
      <c r="B367" s="57" t="s">
        <v>233</v>
      </c>
      <c r="C367" s="57" t="s">
        <v>1134</v>
      </c>
      <c r="D367" s="58">
        <v>767</v>
      </c>
      <c r="E367" s="57" t="s">
        <v>1638</v>
      </c>
      <c r="F367" s="57" t="s">
        <v>1639</v>
      </c>
      <c r="G367" s="57" t="s">
        <v>1639</v>
      </c>
      <c r="H367" s="57" t="s">
        <v>236</v>
      </c>
      <c r="I367" s="57" t="s">
        <v>291</v>
      </c>
      <c r="J367" s="57" t="s">
        <v>243</v>
      </c>
      <c r="K367" s="57" t="s">
        <v>1640</v>
      </c>
      <c r="L367" s="59">
        <v>835408.85</v>
      </c>
      <c r="M367" s="59">
        <v>835408.85</v>
      </c>
      <c r="N367" s="60">
        <v>2</v>
      </c>
      <c r="O367" s="59">
        <v>835408.85</v>
      </c>
      <c r="P367" s="60">
        <v>1</v>
      </c>
      <c r="Q367" s="59">
        <v>809408.85</v>
      </c>
      <c r="R367" s="60">
        <v>801314.76</v>
      </c>
      <c r="S367" s="60"/>
      <c r="T367" s="59"/>
      <c r="U367" s="60"/>
      <c r="V367" s="59"/>
      <c r="W367" s="60"/>
      <c r="X367" s="59"/>
      <c r="Y367" s="60"/>
      <c r="Z367" s="59"/>
      <c r="AA367" s="60"/>
      <c r="AB367" s="61">
        <v>45581</v>
      </c>
      <c r="AC367" s="61">
        <v>45608.744315358803</v>
      </c>
      <c r="AD367" s="61">
        <v>45608</v>
      </c>
      <c r="AE367" s="61">
        <v>45614</v>
      </c>
      <c r="AF367" s="61"/>
      <c r="AG367" s="61">
        <v>45623</v>
      </c>
      <c r="AH367" s="61">
        <v>45623</v>
      </c>
      <c r="AI367" s="61">
        <v>45623.642608912</v>
      </c>
      <c r="AJ367" s="61"/>
      <c r="AK367" s="61"/>
      <c r="AL367" s="61"/>
      <c r="AM367" s="61">
        <v>45623.695805705996</v>
      </c>
      <c r="AN367" s="61">
        <v>45623.700275844902</v>
      </c>
      <c r="AO367" s="61">
        <v>45637.615108715298</v>
      </c>
      <c r="AP367" s="61"/>
      <c r="AQ367" s="61">
        <v>45637.615108715298</v>
      </c>
      <c r="AR367" s="57" t="s">
        <v>1641</v>
      </c>
    </row>
    <row r="368" spans="1:44" ht="35.4" hidden="1" x14ac:dyDescent="0.3">
      <c r="A368" s="52" t="s">
        <v>232</v>
      </c>
      <c r="B368" s="52" t="s">
        <v>150</v>
      </c>
      <c r="C368" s="52" t="s">
        <v>1134</v>
      </c>
      <c r="D368" s="53">
        <v>770</v>
      </c>
      <c r="E368" s="52" t="s">
        <v>1642</v>
      </c>
      <c r="F368" s="52" t="s">
        <v>1643</v>
      </c>
      <c r="G368" s="52" t="s">
        <v>1644</v>
      </c>
      <c r="H368" s="52" t="s">
        <v>242</v>
      </c>
      <c r="I368" s="52" t="s">
        <v>291</v>
      </c>
      <c r="J368" s="52" t="s">
        <v>243</v>
      </c>
      <c r="K368" s="52" t="s">
        <v>23</v>
      </c>
      <c r="L368" s="54">
        <v>10120001</v>
      </c>
      <c r="M368" s="54">
        <v>9200000</v>
      </c>
      <c r="N368" s="55">
        <v>2</v>
      </c>
      <c r="O368" s="54">
        <v>9200000</v>
      </c>
      <c r="P368" s="55">
        <v>1</v>
      </c>
      <c r="Q368" s="54">
        <v>4600000</v>
      </c>
      <c r="R368" s="55">
        <v>4600000</v>
      </c>
      <c r="S368" s="55">
        <v>1</v>
      </c>
      <c r="T368" s="54">
        <v>4600000</v>
      </c>
      <c r="U368" s="55"/>
      <c r="V368" s="54"/>
      <c r="W368" s="55"/>
      <c r="X368" s="54"/>
      <c r="Y368" s="55">
        <v>1</v>
      </c>
      <c r="Z368" s="54">
        <v>4600000</v>
      </c>
      <c r="AA368" s="55">
        <v>4600000</v>
      </c>
      <c r="AB368" s="49">
        <v>45533</v>
      </c>
      <c r="AC368" s="49">
        <v>45533.700188275499</v>
      </c>
      <c r="AD368" s="49">
        <v>45533</v>
      </c>
      <c r="AE368" s="49">
        <v>45541</v>
      </c>
      <c r="AF368" s="49"/>
      <c r="AG368" s="49">
        <v>45546</v>
      </c>
      <c r="AH368" s="49">
        <v>45547</v>
      </c>
      <c r="AI368" s="49">
        <v>45547.485465243102</v>
      </c>
      <c r="AJ368" s="49"/>
      <c r="AK368" s="49"/>
      <c r="AL368" s="49"/>
      <c r="AM368" s="49">
        <v>45547.4913089931</v>
      </c>
      <c r="AN368" s="49">
        <v>45547.4931476852</v>
      </c>
      <c r="AO368" s="49">
        <v>45552.385332986101</v>
      </c>
      <c r="AP368" s="49">
        <v>45575.5</v>
      </c>
      <c r="AQ368" s="49">
        <v>45576.492015358803</v>
      </c>
      <c r="AR368" s="52"/>
    </row>
  </sheetData>
  <autoFilter ref="A1:AR368" xr:uid="{7BCEF0AF-CB84-412D-AB72-4A4C95E6BF4A}">
    <filterColumn colId="3">
      <filters>
        <filter val="560"/>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0EC238F17376468BAF78428A3D9F46" ma:contentTypeVersion="14" ma:contentTypeDescription="Create a new document." ma:contentTypeScope="" ma:versionID="752c5ffecf6976ba7382692839ff4f9a">
  <xsd:schema xmlns:xsd="http://www.w3.org/2001/XMLSchema" xmlns:xs="http://www.w3.org/2001/XMLSchema" xmlns:p="http://schemas.microsoft.com/office/2006/metadata/properties" xmlns:ns2="a4c1dcca-628d-45cc-871f-9648798a2ecd" xmlns:ns3="d580e3fd-e8f9-470f-9ca9-02f81214b514" targetNamespace="http://schemas.microsoft.com/office/2006/metadata/properties" ma:root="true" ma:fieldsID="478a1396f9cea564cd054b3e8cc721e1" ns2:_="" ns3:_="">
    <xsd:import namespace="a4c1dcca-628d-45cc-871f-9648798a2ecd"/>
    <xsd:import namespace="d580e3fd-e8f9-470f-9ca9-02f81214b5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1dcca-628d-45cc-871f-9648798a2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80e3fd-e8f9-470f-9ca9-02f81214b51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4e2e7ea-7b0d-4b54-8baf-fb5a3b3651a0}" ma:internalName="TaxCatchAll" ma:showField="CatchAllData" ma:web="d580e3fd-e8f9-470f-9ca9-02f81214b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80e3fd-e8f9-470f-9ca9-02f81214b514" xsi:nil="true"/>
    <lcf76f155ced4ddcb4097134ff3c332f xmlns="a4c1dcca-628d-45cc-871f-9648798a2e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DD7DBD-4AAA-4FA2-B780-C829BAD5FD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1dcca-628d-45cc-871f-9648798a2ecd"/>
    <ds:schemaRef ds:uri="d580e3fd-e8f9-470f-9ca9-02f81214b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0B8A7D-D6B3-44EB-80A9-2E895C418111}">
  <ds:schemaRefs>
    <ds:schemaRef ds:uri="http://schemas.microsoft.com/sharepoint/v3/contenttype/forms"/>
  </ds:schemaRefs>
</ds:datastoreItem>
</file>

<file path=customXml/itemProps3.xml><?xml version="1.0" encoding="utf-8"?>
<ds:datastoreItem xmlns:ds="http://schemas.openxmlformats.org/officeDocument/2006/customXml" ds:itemID="{480B5045-FCC2-42AC-BEFB-E30C172D24AA}">
  <ds:schemaRefs>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 ds:uri="a4c1dcca-628d-45cc-871f-9648798a2ecd"/>
    <ds:schemaRef ds:uri="http://purl.org/dc/elements/1.1/"/>
    <ds:schemaRef ds:uri="http://schemas.microsoft.com/office/2006/documentManagement/types"/>
    <ds:schemaRef ds:uri="http://schemas.microsoft.com/office/infopath/2007/PartnerControls"/>
    <ds:schemaRef ds:uri="d580e3fd-e8f9-470f-9ca9-02f81214b514"/>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Sheet2</vt:lpstr>
      <vt:lpstr>Sintesi per RUP</vt:lpstr>
      <vt:lpstr>Pubblicazione programmazione</vt:lpstr>
      <vt:lpstr>Procedure anno corrente</vt:lpstr>
      <vt:lpstr>Procedura anni precedenti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2017-03-22T13:28:45Z</dcterms:created>
  <dcterms:modified xsi:type="dcterms:W3CDTF">2025-10-29T15:15:23Z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0x010100FE0EC238F17376468BAF78428A3D9F46</vt:lpwstr>
  </property>
  <property fmtid="{D5CDD505-2E9C-101B-9397-08002B2CF9AE}" pid="3" name="MSIP_Label_ea60d57e-af5b-4752-ac57-3e4f28ca11dc_Enabled">
    <vt:lpwstr>true</vt:lpwstr>
  </property>
  <property fmtid="{D5CDD505-2E9C-101B-9397-08002B2CF9AE}" pid="4" name="MSIP_Label_ea60d57e-af5b-4752-ac57-3e4f28ca11dc_SetDate">
    <vt:lpwstr>2021-04-15T08:54:56Z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6655623b-c3e0-46e6-a211-103cce9bce5d</vt:lpwstr>
  </property>
  <property fmtid="{D5CDD505-2E9C-101B-9397-08002B2CF9AE}" pid="9" name="MSIP_Label_ea60d57e-af5b-4752-ac57-3e4f28ca11dc_ContentBits">
    <vt:lpwstr>0</vt:lpwstr>
  </property>
  <property fmtid="{D5CDD505-2E9C-101B-9397-08002B2CF9AE}" pid="10" name="MediaServiceImageTags">
    <vt:lpwstr/>
  </property>
</Properties>
</file>