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19-2021\2020\"/>
    </mc:Choice>
  </mc:AlternateContent>
  <xr:revisionPtr revIDLastSave="0" documentId="13_ncr:1_{5F87E20C-B28F-463A-A0A0-0BF04E1DB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M56" i="2" s="1"/>
  <c r="O54" i="2"/>
  <c r="N54" i="2"/>
  <c r="M54" i="2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M35" i="2"/>
  <c r="L32" i="2"/>
  <c r="K32" i="2"/>
  <c r="J32" i="2"/>
  <c r="I32" i="2"/>
  <c r="I58" i="2" s="1"/>
  <c r="H32" i="2"/>
  <c r="H58" i="2" s="1"/>
  <c r="G32" i="2"/>
  <c r="G58" i="2" s="1"/>
  <c r="F32" i="2"/>
  <c r="E32" i="2"/>
  <c r="D32" i="2"/>
  <c r="D58" i="2" s="1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M27" i="2"/>
  <c r="L24" i="2"/>
  <c r="K24" i="2"/>
  <c r="K58" i="2" s="1"/>
  <c r="J24" i="2"/>
  <c r="H24" i="2"/>
  <c r="F24" i="2"/>
  <c r="E24" i="2"/>
  <c r="E58" i="2" s="1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O24" i="2" s="1"/>
  <c r="N17" i="2"/>
  <c r="M17" i="2"/>
  <c r="O16" i="2"/>
  <c r="N16" i="2"/>
  <c r="M16" i="2"/>
  <c r="O15" i="2"/>
  <c r="N15" i="2"/>
  <c r="M15" i="2"/>
  <c r="O14" i="2"/>
  <c r="N14" i="2"/>
  <c r="M14" i="2"/>
  <c r="M24" i="2" l="1"/>
  <c r="F58" i="2"/>
  <c r="L58" i="2"/>
  <c r="O47" i="2"/>
  <c r="N24" i="2"/>
  <c r="M32" i="2"/>
  <c r="M39" i="2"/>
  <c r="N56" i="2"/>
  <c r="J58" i="2"/>
  <c r="N32" i="2"/>
  <c r="N39" i="2"/>
  <c r="M47" i="2"/>
  <c r="O56" i="2"/>
  <c r="N47" i="2"/>
  <c r="O58" i="2"/>
  <c r="N58" i="2" l="1"/>
  <c r="M58" i="2"/>
  <c r="E52" i="1" l="1"/>
  <c r="D52" i="1"/>
  <c r="E41" i="1"/>
  <c r="D41" i="1"/>
  <c r="E25" i="1"/>
  <c r="E33" i="1"/>
  <c r="D33" i="1"/>
  <c r="D25" i="1" l="1"/>
  <c r="D53" i="1" s="1"/>
  <c r="D54" i="1" s="1"/>
  <c r="E53" i="1"/>
  <c r="E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<sst xmlns="http://schemas.openxmlformats.org/spreadsheetml/2006/main" count="141" uniqueCount="101">
  <si>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</si>
  <si>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</si>
  <si>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</si>
  <si>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</si>
  <si>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</si>
  <si>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</si>
  <si>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</si>
  <si>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</si>
  <si>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</si>
  <si>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</si>
  <si>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</si>
  <si>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</si>
  <si>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</si>
  <si>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</si>
  <si>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</si>
  <si>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</si>
  <si>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</si>
  <si>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</si>
  <si>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</si>
  <si>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</si>
  <si>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</si>
  <si>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</si>
  <si>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</si>
  <si>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</si>
  <si>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</si>
  <si>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</si>
  <si>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</si>
  <si>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</si>
  <si>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</si>
  <si>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</si>
  <si>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</si>
  <si>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</si>
  <si>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</si>
  <si>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</si>
  <si>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</si>
  <si>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</si>
  <si>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</si>
  <si>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</si>
  <si>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</si>
  <si>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</si>
  <si>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</si>
  <si>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</si>
  <si>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</si>
  <si>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</si>
  <si>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</si>
  <si>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2019-2021 - ESERCIZIO 2020 (*)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</si>
  <si>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</si>
  <si>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</si>
  <si>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</si>
  <si>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</si>
  <si>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</si>
  <si>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</si>
  <si>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</si>
  <si>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</si>
  <si>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</si>
  <si>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</si>
  <si>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</si>
  <si>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</si>
  <si>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</si>
  <si>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</si>
  <si>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</si>
  <si>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</si>
  <si>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</si>
  <si>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</si>
  <si>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</si>
  <si>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</si>
  <si>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10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</si>
  <si>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</si>
  <si>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</si>
  <si>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</si>
  <si>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</si>
  <si>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</si>
  <si>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</si>
  <si>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</si>
  <si>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</si>
  <si>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</si>
  <si>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</si>
  <si>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</si>
  <si>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</si>
  <si>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</si>
  <si>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</si>
  <si>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</si>
  <si>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</si>
  <si>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</si>
  <si>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</si>
  <si>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</si>
  <si>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</si>
  <si>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</si>
  <si>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</si>
  <si>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</si>
  <si>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</si>
  <si>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</si>
  <si>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</si>
  <si>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</si>
  <si>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</si>
  <si>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</si>
  <si>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</si>
  <si>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</si>
  <si>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</si>
  <si>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</si>
  <si>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SPESE (MISSIONI 1, 20, 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</si>
</sst>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S17" sqref="S17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29" t="s">
        <v>3</v>
      </c>
      <c r="B3" s="129"/>
      <c r="C3" s="129"/>
      <c r="D3" s="31"/>
      <c r="E3" s="31"/>
    </row>
    <row r="4" spans="1:7" s="2" customFormat="1" ht="18" x14ac:dyDescent="0.25">
      <c r="A4" s="129" t="s">
        <v>45</v>
      </c>
      <c r="B4" s="129"/>
      <c r="C4" s="129"/>
      <c r="D4" s="31"/>
      <c r="E4" s="31"/>
    </row>
    <row r="5" spans="1:7" ht="15" customHeight="1" x14ac:dyDescent="0.2">
      <c r="A5" s="130" t="s">
        <v>43</v>
      </c>
      <c r="B5" s="130"/>
      <c r="C5" s="130"/>
      <c r="D5" s="130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0" t="s">
        <v>4</v>
      </c>
      <c r="B7" s="130"/>
      <c r="C7" s="130"/>
      <c r="D7" s="130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6" t="s">
        <v>8</v>
      </c>
      <c r="B9" s="117"/>
      <c r="C9" s="122" t="s">
        <v>7</v>
      </c>
      <c r="D9" s="131" t="s">
        <v>0</v>
      </c>
      <c r="E9" s="108" t="s">
        <v>1</v>
      </c>
    </row>
    <row r="10" spans="1:7" ht="10.5" customHeight="1" x14ac:dyDescent="0.2">
      <c r="A10" s="118"/>
      <c r="B10" s="119"/>
      <c r="C10" s="123"/>
      <c r="D10" s="132"/>
      <c r="E10" s="109"/>
    </row>
    <row r="11" spans="1:7" ht="9" customHeight="1" x14ac:dyDescent="0.2">
      <c r="A11" s="118"/>
      <c r="B11" s="119"/>
      <c r="C11" s="123"/>
      <c r="D11" s="110" t="s">
        <v>5</v>
      </c>
      <c r="E11" s="112" t="s">
        <v>5</v>
      </c>
    </row>
    <row r="12" spans="1:7" ht="8.25" customHeight="1" x14ac:dyDescent="0.2">
      <c r="A12" s="120"/>
      <c r="B12" s="121"/>
      <c r="C12" s="124"/>
      <c r="D12" s="111"/>
      <c r="E12" s="113"/>
    </row>
    <row r="13" spans="1:7" ht="30" customHeight="1" x14ac:dyDescent="0.2">
      <c r="A13" s="125"/>
      <c r="B13" s="126"/>
      <c r="C13" s="11" t="s">
        <v>9</v>
      </c>
      <c r="D13" s="32">
        <v>167884.2</v>
      </c>
      <c r="E13" s="33"/>
    </row>
    <row r="14" spans="1:7" ht="30" customHeight="1" x14ac:dyDescent="0.2">
      <c r="A14" s="127"/>
      <c r="B14" s="128"/>
      <c r="C14" s="11" t="s">
        <v>10</v>
      </c>
      <c r="D14" s="32">
        <v>48800</v>
      </c>
      <c r="E14" s="33"/>
    </row>
    <row r="15" spans="1:7" ht="30" customHeight="1" x14ac:dyDescent="0.2">
      <c r="A15" s="127"/>
      <c r="B15" s="128"/>
      <c r="C15" s="11" t="s">
        <v>11</v>
      </c>
      <c r="D15" s="32"/>
      <c r="E15" s="33"/>
    </row>
    <row r="16" spans="1:7" ht="30" customHeight="1" x14ac:dyDescent="0.2">
      <c r="A16" s="127"/>
      <c r="B16" s="128"/>
      <c r="C16" s="17" t="s">
        <v>42</v>
      </c>
      <c r="D16" s="34"/>
      <c r="E16" s="35"/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/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3400000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/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40"/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/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3400000</v>
      </c>
      <c r="E53" s="47">
        <f>E17+E25+E33+E41+E43+E45+E47+E52</f>
        <v>0</v>
      </c>
    </row>
    <row r="54" spans="1:5" ht="30.75" customHeight="1" thickTop="1" thickBot="1" x14ac:dyDescent="0.25">
      <c r="A54" s="114" t="s">
        <v>12</v>
      </c>
      <c r="B54" s="115"/>
      <c r="C54" s="115"/>
      <c r="D54" s="48">
        <f>D53+D13+D14+D15</f>
        <v>3616684.2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6467-4BD8-4474-A2A8-19443824055D}">
  <dimension ref="A1:O64"/>
  <sheetViews>
    <sheetView tabSelected="1" zoomScale="70" zoomScaleNormal="70" workbookViewId="0">
      <selection activeCell="S17" sqref="S17"/>
    </sheetView>
  </sheetViews>
  <sheetFormatPr defaultRowHeight="15" x14ac:dyDescent="0.2"/>
  <cols>
    <col min="1" max="1" width="3.83203125" style="104" customWidth="1"/>
    <col min="2" max="2" width="4.5" style="104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29" t="s">
        <v>100</v>
      </c>
      <c r="B3" s="129"/>
      <c r="C3" s="129"/>
      <c r="D3" s="31"/>
      <c r="E3" s="31"/>
      <c r="F3" s="31"/>
    </row>
    <row r="4" spans="1:15" s="2" customFormat="1" ht="18" x14ac:dyDescent="0.25">
      <c r="A4" s="129" t="s">
        <v>45</v>
      </c>
      <c r="B4" s="129"/>
      <c r="C4" s="129"/>
      <c r="D4" s="129"/>
      <c r="E4" s="129"/>
      <c r="F4" s="129"/>
      <c r="G4" s="129"/>
    </row>
    <row r="5" spans="1:15" s="4" customFormat="1" ht="15" customHeight="1" x14ac:dyDescent="0.2">
      <c r="A5" s="153" t="s">
        <v>43</v>
      </c>
      <c r="B5" s="153"/>
      <c r="C5" s="153"/>
      <c r="D5" s="153"/>
      <c r="E5" s="153"/>
      <c r="F5" s="153"/>
      <c r="G5" s="153"/>
      <c r="H5" s="153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3" t="s">
        <v>4</v>
      </c>
      <c r="B7" s="153"/>
      <c r="C7" s="153"/>
      <c r="D7" s="153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4" t="s">
        <v>46</v>
      </c>
      <c r="B9" s="155"/>
      <c r="C9" s="156"/>
      <c r="D9" s="142">
        <v>1</v>
      </c>
      <c r="E9" s="143"/>
      <c r="F9" s="166"/>
      <c r="G9" s="142">
        <v>20</v>
      </c>
      <c r="H9" s="143"/>
      <c r="I9" s="144"/>
      <c r="J9" s="142">
        <v>99</v>
      </c>
      <c r="K9" s="143"/>
      <c r="L9" s="144"/>
      <c r="M9" s="145" t="s">
        <v>47</v>
      </c>
      <c r="N9" s="146"/>
      <c r="O9" s="147"/>
    </row>
    <row r="10" spans="1:15" ht="32.25" customHeight="1" x14ac:dyDescent="0.2">
      <c r="A10" s="157"/>
      <c r="B10" s="158"/>
      <c r="C10" s="159"/>
      <c r="D10" s="135" t="s">
        <v>48</v>
      </c>
      <c r="E10" s="151"/>
      <c r="F10" s="152"/>
      <c r="G10" s="135" t="s">
        <v>49</v>
      </c>
      <c r="H10" s="151"/>
      <c r="I10" s="151"/>
      <c r="J10" s="135" t="s">
        <v>50</v>
      </c>
      <c r="K10" s="151"/>
      <c r="L10" s="151"/>
      <c r="M10" s="148"/>
      <c r="N10" s="149"/>
      <c r="O10" s="150"/>
    </row>
    <row r="11" spans="1:15" ht="32.25" customHeight="1" x14ac:dyDescent="0.2">
      <c r="A11" s="160"/>
      <c r="B11" s="161"/>
      <c r="C11" s="162"/>
      <c r="D11" s="135" t="s">
        <v>51</v>
      </c>
      <c r="E11" s="136"/>
      <c r="F11" s="133" t="s">
        <v>52</v>
      </c>
      <c r="G11" s="135" t="s">
        <v>51</v>
      </c>
      <c r="H11" s="136"/>
      <c r="I11" s="133" t="s">
        <v>52</v>
      </c>
      <c r="J11" s="135" t="s">
        <v>51</v>
      </c>
      <c r="K11" s="136"/>
      <c r="L11" s="133" t="s">
        <v>52</v>
      </c>
      <c r="M11" s="135" t="s">
        <v>51</v>
      </c>
      <c r="N11" s="136"/>
      <c r="O11" s="137" t="s">
        <v>52</v>
      </c>
    </row>
    <row r="12" spans="1:15" ht="45.75" thickBot="1" x14ac:dyDescent="0.25">
      <c r="A12" s="163"/>
      <c r="B12" s="164"/>
      <c r="C12" s="165"/>
      <c r="D12" s="57" t="s">
        <v>53</v>
      </c>
      <c r="E12" s="58" t="s">
        <v>54</v>
      </c>
      <c r="F12" s="134"/>
      <c r="G12" s="57" t="s">
        <v>53</v>
      </c>
      <c r="H12" s="58" t="s">
        <v>54</v>
      </c>
      <c r="I12" s="134"/>
      <c r="J12" s="57" t="s">
        <v>53</v>
      </c>
      <c r="K12" s="58" t="s">
        <v>54</v>
      </c>
      <c r="L12" s="134"/>
      <c r="M12" s="57" t="s">
        <v>53</v>
      </c>
      <c r="N12" s="58" t="s">
        <v>54</v>
      </c>
      <c r="O12" s="138"/>
    </row>
    <row r="13" spans="1:15" x14ac:dyDescent="0.2">
      <c r="A13" s="59"/>
      <c r="B13" s="60"/>
      <c r="C13" s="61" t="s">
        <v>55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56</v>
      </c>
      <c r="C14" s="68" t="s">
        <v>57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58</v>
      </c>
      <c r="C15" s="68" t="s">
        <v>59</v>
      </c>
      <c r="D15" s="69">
        <v>40200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40200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60</v>
      </c>
      <c r="C16" s="68" t="s">
        <v>61</v>
      </c>
      <c r="D16" s="69">
        <v>3272684.2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3272684.2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62</v>
      </c>
      <c r="C17" s="68" t="s">
        <v>63</v>
      </c>
      <c r="D17" s="69"/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64</v>
      </c>
      <c r="C18" s="68" t="s">
        <v>65</v>
      </c>
      <c r="D18" s="69"/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/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69</v>
      </c>
      <c r="C20" s="68" t="s">
        <v>70</v>
      </c>
      <c r="D20" s="69"/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71</v>
      </c>
      <c r="C21" s="68" t="s">
        <v>72</v>
      </c>
      <c r="D21" s="69"/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73</v>
      </c>
      <c r="C22" s="68" t="s">
        <v>74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66</v>
      </c>
      <c r="C23" s="68" t="s">
        <v>75</v>
      </c>
      <c r="D23" s="69">
        <v>5000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5000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76</v>
      </c>
      <c r="D24" s="75">
        <f>SUM(D13:D23)</f>
        <v>3317884.2</v>
      </c>
      <c r="E24" s="76">
        <f t="shared" ref="E24:L24" si="1">SUM(E13:E23)</f>
        <v>0</v>
      </c>
      <c r="F24" s="77">
        <f t="shared" si="1"/>
        <v>0</v>
      </c>
      <c r="G24" s="75">
        <v>0</v>
      </c>
      <c r="H24" s="76">
        <f t="shared" si="1"/>
        <v>0</v>
      </c>
      <c r="I24" s="77"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3317884.2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77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56</v>
      </c>
      <c r="C27" s="88" t="s">
        <v>78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58</v>
      </c>
      <c r="C28" s="88" t="s">
        <v>79</v>
      </c>
      <c r="D28" s="69">
        <v>298800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298800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60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62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64</v>
      </c>
      <c r="C31" s="88" t="s">
        <v>80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298800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298800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81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56</v>
      </c>
      <c r="C35" s="88" t="s">
        <v>82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58</v>
      </c>
      <c r="C36" s="88" t="s">
        <v>83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60</v>
      </c>
      <c r="C37" s="88" t="s">
        <v>84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62</v>
      </c>
      <c r="C38" s="88" t="s">
        <v>85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86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56</v>
      </c>
      <c r="C42" s="88" t="s">
        <v>87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58</v>
      </c>
      <c r="C43" s="88" t="s">
        <v>88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60</v>
      </c>
      <c r="C44" s="88" t="s">
        <v>89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62</v>
      </c>
      <c r="C45" s="88" t="s">
        <v>90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64</v>
      </c>
      <c r="C46" s="88" t="s">
        <v>91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92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56</v>
      </c>
      <c r="C50" s="88" t="s">
        <v>93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94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95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56</v>
      </c>
      <c r="C54" s="88" t="s">
        <v>96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6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58</v>
      </c>
      <c r="C55" s="88" t="s">
        <v>97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98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1">
        <f t="shared" si="10"/>
        <v>0</v>
      </c>
      <c r="O56" s="91">
        <f t="shared" si="10"/>
        <v>0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39" t="s">
        <v>99</v>
      </c>
      <c r="B58" s="140"/>
      <c r="C58" s="141"/>
      <c r="D58" s="100">
        <f>D24+D32+D39+D47+D51+D56</f>
        <v>3616684.2</v>
      </c>
      <c r="E58" s="101">
        <f t="shared" ref="E58:O58" si="12">E24+E32+E39+E47+E51+E56</f>
        <v>0</v>
      </c>
      <c r="F58" s="102">
        <f t="shared" si="12"/>
        <v>0</v>
      </c>
      <c r="G58" s="100">
        <f>G24+G32+G39+G47+G51+G56</f>
        <v>0</v>
      </c>
      <c r="H58" s="101">
        <f t="shared" si="12"/>
        <v>0</v>
      </c>
      <c r="I58" s="102">
        <f t="shared" si="12"/>
        <v>0</v>
      </c>
      <c r="J58" s="100">
        <f t="shared" si="12"/>
        <v>0</v>
      </c>
      <c r="K58" s="101">
        <f t="shared" si="12"/>
        <v>0</v>
      </c>
      <c r="L58" s="102">
        <f t="shared" si="12"/>
        <v>0</v>
      </c>
      <c r="M58" s="100">
        <f t="shared" si="12"/>
        <v>3616684.2</v>
      </c>
      <c r="N58" s="102">
        <f t="shared" si="12"/>
        <v>0</v>
      </c>
      <c r="O58" s="103">
        <f t="shared" si="12"/>
        <v>0</v>
      </c>
    </row>
    <row r="59" spans="1:15" ht="11.25" customHeight="1" thickTop="1" x14ac:dyDescent="0.2">
      <c r="C59" s="105"/>
    </row>
    <row r="60" spans="1:15" ht="15" customHeight="1" x14ac:dyDescent="0.2">
      <c r="A60" s="106" t="s">
        <v>6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4" spans="1:15" ht="15" customHeight="1" x14ac:dyDescent="0.2"/>
  </sheetData>
  <mergeCells count="21">
    <mergeCell ref="A3:C3"/>
    <mergeCell ref="A4:G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2021-10-19T11:02:04Z</cp:lastPrinted>
  <dcterms:created xsi:type="dcterms:W3CDTF">2017-07-07T08:49:42Z</dcterms:created>
  <dcterms:modified xsi:type="dcterms:W3CDTF">2021-10-19T11:02:16Z</dcterms:modified>
</cp:coreProperties>
</file>