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BILANCI DI PREVISIONE\PREVISIONE 2020-2022\2021\"/>
    </mc:Choice>
  </mc:AlternateContent>
  <xr:revisionPtr revIDLastSave="0" documentId="13_ncr:1_{FA4A4F36-DEE8-42EA-8C79-9EACBADEDA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  <c r="D56" i="2"/>
  <c r="O55" i="2"/>
  <c r="N55" i="2"/>
  <c r="M55" i="2"/>
  <c r="M56" i="2" s="1"/>
  <c r="O54" i="2"/>
  <c r="N54" i="2"/>
  <c r="M54" i="2"/>
  <c r="L51" i="2"/>
  <c r="K51" i="2"/>
  <c r="J51" i="2"/>
  <c r="I51" i="2"/>
  <c r="H51" i="2"/>
  <c r="G51" i="2"/>
  <c r="F51" i="2"/>
  <c r="E51" i="2"/>
  <c r="D51" i="2"/>
  <c r="O50" i="2"/>
  <c r="O51" i="2" s="1"/>
  <c r="N50" i="2"/>
  <c r="N51" i="2" s="1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N35" i="2"/>
  <c r="M35" i="2"/>
  <c r="M39" i="2" s="1"/>
  <c r="L32" i="2"/>
  <c r="K32" i="2"/>
  <c r="J32" i="2"/>
  <c r="I32" i="2"/>
  <c r="H32" i="2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M32" i="2" s="1"/>
  <c r="L24" i="2"/>
  <c r="K24" i="2"/>
  <c r="K58" i="2" s="1"/>
  <c r="J24" i="2"/>
  <c r="J58" i="2" s="1"/>
  <c r="I24" i="2"/>
  <c r="H24" i="2"/>
  <c r="G24" i="2"/>
  <c r="G58" i="2" s="1"/>
  <c r="F24" i="2"/>
  <c r="F58" i="2" s="1"/>
  <c r="E24" i="2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M24" i="2" l="1"/>
  <c r="M58" i="2" s="1"/>
  <c r="N32" i="2"/>
  <c r="M47" i="2"/>
  <c r="N24" i="2"/>
  <c r="O24" i="2"/>
  <c r="O58" i="2" s="1"/>
  <c r="O32" i="2"/>
  <c r="O39" i="2"/>
  <c r="N47" i="2"/>
  <c r="N56" i="2"/>
  <c r="E58" i="2"/>
  <c r="I58" i="2"/>
  <c r="N39" i="2"/>
  <c r="D58" i="2"/>
  <c r="H58" i="2"/>
  <c r="L58" i="2"/>
  <c r="O47" i="2"/>
  <c r="O56" i="2"/>
  <c r="N58" i="2" l="1"/>
  <c r="E52" i="1" l="1"/>
  <c r="D52" i="1"/>
  <c r="E41" i="1" l="1"/>
  <c r="D41" i="1"/>
  <c r="E25" i="1"/>
  <c r="E33" i="1"/>
  <c r="D33" i="1"/>
  <c r="D25" i="1"/>
  <c r="D53" i="1" l="1"/>
  <c r="D54" i="1" s="1"/>
  <c r="E53" i="1"/>
  <c r="E54" i="1" s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<sst xmlns="http://schemas.openxmlformats.org/spreadsheetml/2006/main" count="141" uniqueCount="101">
  <si>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</si>
  <si>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</si>
  <si>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</si>
  <si>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</si>
  <si>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</si>
  <si>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</si>
  <si>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</si>
  <si>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</si>
  <si>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</si>
  <si>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</si>
  <si>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</si>
  <si>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</si>
  <si>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</si>
  <si>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</si>
  <si>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</si>
  <si>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</si>
  <si>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</si>
  <si>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</si>
  <si>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</si>
  <si>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</si>
  <si>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</si>
  <si>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</si>
  <si>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</si>
  <si>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</si>
  <si>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</si>
  <si>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</si>
  <si>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</si>
  <si>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</si>
  <si>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</si>
  <si>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</si>
  <si>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</si>
  <si>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</si>
  <si>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</si>
  <si>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</si>
  <si>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</si>
  <si>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</si>
  <si>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</si>
  <si>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</si>
  <si>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</si>
  <si>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</si>
  <si>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</si>
  <si>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</si>
  <si>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</si>
  <si>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</si>
  <si>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</si>
  <si>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2020-2022 - ESERCIZIO 2021 (*)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</si>
  <si>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</si>
  <si>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</si>
  <si>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</si>
  <si>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</si>
  <si>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</si>
  <si>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</si>
  <si>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</si>
  <si>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</si>
  <si>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</si>
  <si>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</si>
  <si>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</si>
  <si>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</si>
  <si>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</si>
  <si>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</si>
  <si>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</si>
  <si>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</si>
  <si>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</si>
  <si>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</si>
  <si>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</si>
  <si>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</si>
  <si>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</si>
  <si>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10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</si>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</sst>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43" fontId="1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tabSelected="1" zoomScale="70" zoomScaleNormal="70" workbookViewId="0">
      <selection activeCell="P53" sqref="P53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31" t="s">
        <v>3</v>
      </c>
      <c r="B3" s="131"/>
      <c r="C3" s="131"/>
      <c r="D3" s="31"/>
      <c r="E3" s="31"/>
    </row>
    <row r="4" spans="1:7" s="2" customFormat="1" ht="18" x14ac:dyDescent="0.25">
      <c r="A4" s="131" t="s">
        <v>45</v>
      </c>
      <c r="B4" s="131"/>
      <c r="C4" s="131"/>
      <c r="D4" s="31"/>
      <c r="E4" s="31"/>
    </row>
    <row r="5" spans="1:7" ht="15" customHeight="1" x14ac:dyDescent="0.2">
      <c r="A5" s="132" t="s">
        <v>43</v>
      </c>
      <c r="B5" s="132"/>
      <c r="C5" s="132"/>
      <c r="D5" s="132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32" t="s">
        <v>4</v>
      </c>
      <c r="B7" s="132"/>
      <c r="C7" s="132"/>
      <c r="D7" s="132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18" t="s">
        <v>8</v>
      </c>
      <c r="B9" s="119"/>
      <c r="C9" s="124" t="s">
        <v>7</v>
      </c>
      <c r="D9" s="133" t="s">
        <v>0</v>
      </c>
      <c r="E9" s="110" t="s">
        <v>1</v>
      </c>
    </row>
    <row r="10" spans="1:7" ht="10.5" customHeight="1" x14ac:dyDescent="0.2">
      <c r="A10" s="120"/>
      <c r="B10" s="121"/>
      <c r="C10" s="125"/>
      <c r="D10" s="134"/>
      <c r="E10" s="111"/>
    </row>
    <row r="11" spans="1:7" ht="9" customHeight="1" x14ac:dyDescent="0.2">
      <c r="A11" s="120"/>
      <c r="B11" s="121"/>
      <c r="C11" s="125"/>
      <c r="D11" s="112" t="s">
        <v>5</v>
      </c>
      <c r="E11" s="114" t="s">
        <v>5</v>
      </c>
    </row>
    <row r="12" spans="1:7" ht="8.25" customHeight="1" x14ac:dyDescent="0.2">
      <c r="A12" s="122"/>
      <c r="B12" s="123"/>
      <c r="C12" s="126"/>
      <c r="D12" s="113"/>
      <c r="E12" s="115"/>
    </row>
    <row r="13" spans="1:7" ht="30" customHeight="1" x14ac:dyDescent="0.2">
      <c r="A13" s="127"/>
      <c r="B13" s="128"/>
      <c r="C13" s="11" t="s">
        <v>9</v>
      </c>
      <c r="D13" s="32"/>
      <c r="E13" s="33"/>
    </row>
    <row r="14" spans="1:7" ht="30" customHeight="1" x14ac:dyDescent="0.2">
      <c r="A14" s="129"/>
      <c r="B14" s="130"/>
      <c r="C14" s="11" t="s">
        <v>10</v>
      </c>
      <c r="D14" s="32"/>
      <c r="E14" s="33"/>
    </row>
    <row r="15" spans="1:7" ht="30" customHeight="1" x14ac:dyDescent="0.2">
      <c r="A15" s="129"/>
      <c r="B15" s="130"/>
      <c r="C15" s="11" t="s">
        <v>11</v>
      </c>
      <c r="D15" s="32">
        <v>0</v>
      </c>
      <c r="E15" s="33"/>
    </row>
    <row r="16" spans="1:7" ht="30" customHeight="1" x14ac:dyDescent="0.2">
      <c r="A16" s="129"/>
      <c r="B16" s="130"/>
      <c r="C16" s="17" t="s">
        <v>42</v>
      </c>
      <c r="D16" s="34"/>
      <c r="E16" s="35">
        <v>0</v>
      </c>
    </row>
    <row r="17" spans="1:5" ht="30.75" customHeight="1" x14ac:dyDescent="0.2">
      <c r="A17" s="20"/>
      <c r="B17" s="9"/>
      <c r="C17" s="15" t="s">
        <v>14</v>
      </c>
      <c r="D17" s="36">
        <v>0</v>
      </c>
      <c r="E17" s="37">
        <v>0</v>
      </c>
    </row>
    <row r="18" spans="1:5" ht="9.75" customHeight="1" x14ac:dyDescent="0.2">
      <c r="A18" s="21"/>
      <c r="B18" s="22"/>
      <c r="C18" s="18"/>
      <c r="D18" s="38"/>
      <c r="E18" s="39"/>
    </row>
    <row r="19" spans="1:5" ht="23.1" customHeight="1" x14ac:dyDescent="0.2">
      <c r="A19" s="23"/>
      <c r="B19" s="24"/>
      <c r="C19" s="15" t="s">
        <v>15</v>
      </c>
      <c r="D19" s="40"/>
      <c r="E19" s="41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8">
        <v>3400000</v>
      </c>
      <c r="E20" s="39">
        <v>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0">
        <v>0</v>
      </c>
      <c r="E21" s="41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8">
        <v>0</v>
      </c>
      <c r="E22" s="39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0">
        <v>0</v>
      </c>
      <c r="E23" s="41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8">
        <v>26300.37</v>
      </c>
      <c r="E24" s="39">
        <v>0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2">
        <f>SUM(D20:D24)</f>
        <v>3426300.37</v>
      </c>
      <c r="E25" s="43">
        <f>SUM(E20:E24)</f>
        <v>0</v>
      </c>
    </row>
    <row r="26" spans="1:5" ht="9" customHeight="1" x14ac:dyDescent="0.2">
      <c r="A26" s="21"/>
      <c r="B26" s="22"/>
      <c r="C26" s="18"/>
      <c r="D26" s="38"/>
      <c r="E26" s="39"/>
    </row>
    <row r="27" spans="1:5" ht="23.1" customHeight="1" x14ac:dyDescent="0.2">
      <c r="A27" s="20"/>
      <c r="B27" s="9"/>
      <c r="C27" s="15" t="s">
        <v>17</v>
      </c>
      <c r="D27" s="42"/>
      <c r="E27" s="37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0">
        <v>0</v>
      </c>
      <c r="E28" s="39">
        <v>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0">
        <v>0</v>
      </c>
      <c r="E29" s="39">
        <v>0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38">
        <v>0</v>
      </c>
      <c r="E30" s="39">
        <v>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0">
        <v>0</v>
      </c>
      <c r="E31" s="39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8">
        <v>150000</v>
      </c>
      <c r="E32" s="39">
        <v>0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2">
        <f>SUM(D28:D32)</f>
        <v>150000</v>
      </c>
      <c r="E33" s="37">
        <f>SUM(E28:E32)</f>
        <v>0</v>
      </c>
    </row>
    <row r="34" spans="1:5" ht="9" customHeight="1" x14ac:dyDescent="0.2">
      <c r="A34" s="21"/>
      <c r="B34" s="22"/>
      <c r="C34" s="18"/>
      <c r="D34" s="38"/>
      <c r="E34" s="39"/>
    </row>
    <row r="35" spans="1:5" ht="23.1" customHeight="1" x14ac:dyDescent="0.2">
      <c r="A35" s="23"/>
      <c r="B35" s="24"/>
      <c r="C35" s="15" t="s">
        <v>19</v>
      </c>
      <c r="D35" s="40"/>
      <c r="E35" s="41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8">
        <v>0</v>
      </c>
      <c r="E36" s="39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0">
        <v>0</v>
      </c>
      <c r="E37" s="41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8">
        <v>0</v>
      </c>
      <c r="E38" s="39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0">
        <v>0</v>
      </c>
      <c r="E39" s="39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0">
        <v>0</v>
      </c>
      <c r="E40" s="41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6">
        <f>SUM(D36:D40)</f>
        <v>0</v>
      </c>
      <c r="E41" s="37">
        <f>SUM(E36:E40)</f>
        <v>0</v>
      </c>
    </row>
    <row r="42" spans="1:5" ht="9" customHeight="1" x14ac:dyDescent="0.2">
      <c r="A42" s="23"/>
      <c r="B42" s="24"/>
      <c r="C42" s="19"/>
      <c r="D42" s="40"/>
      <c r="E42" s="39"/>
    </row>
    <row r="43" spans="1:5" s="26" customFormat="1" ht="23.1" customHeight="1" x14ac:dyDescent="0.25">
      <c r="A43" s="27"/>
      <c r="B43" s="9"/>
      <c r="C43" s="14" t="s">
        <v>21</v>
      </c>
      <c r="D43" s="36">
        <v>0</v>
      </c>
      <c r="E43" s="37">
        <v>0</v>
      </c>
    </row>
    <row r="44" spans="1:5" ht="9.75" customHeight="1" x14ac:dyDescent="0.2">
      <c r="A44" s="20"/>
      <c r="B44" s="9"/>
      <c r="C44" s="15"/>
      <c r="D44" s="36"/>
      <c r="E44" s="37"/>
    </row>
    <row r="45" spans="1:5" s="26" customFormat="1" ht="23.1" customHeight="1" x14ac:dyDescent="0.25">
      <c r="A45" s="20"/>
      <c r="B45" s="25"/>
      <c r="C45" s="15" t="s">
        <v>22</v>
      </c>
      <c r="D45" s="42">
        <v>0</v>
      </c>
      <c r="E45" s="37">
        <v>0</v>
      </c>
    </row>
    <row r="46" spans="1:5" ht="9.75" customHeight="1" x14ac:dyDescent="0.2">
      <c r="A46" s="21"/>
      <c r="B46" s="22"/>
      <c r="C46" s="18"/>
      <c r="D46" s="38"/>
      <c r="E46" s="39"/>
    </row>
    <row r="47" spans="1:5" s="26" customFormat="1" ht="23.1" customHeight="1" x14ac:dyDescent="0.25">
      <c r="A47" s="20"/>
      <c r="B47" s="25"/>
      <c r="C47" s="15" t="s">
        <v>23</v>
      </c>
      <c r="D47" s="42">
        <v>0</v>
      </c>
      <c r="E47" s="43">
        <v>0</v>
      </c>
    </row>
    <row r="48" spans="1:5" ht="9.75" customHeight="1" x14ac:dyDescent="0.2">
      <c r="A48" s="23"/>
      <c r="B48" s="24"/>
      <c r="C48" s="19"/>
      <c r="D48" s="40"/>
      <c r="E48" s="41"/>
    </row>
    <row r="49" spans="1:5" ht="23.1" customHeight="1" x14ac:dyDescent="0.2">
      <c r="A49" s="21"/>
      <c r="B49" s="22"/>
      <c r="C49" s="14" t="s">
        <v>24</v>
      </c>
      <c r="D49" s="38"/>
      <c r="E49" s="39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0">
        <v>0</v>
      </c>
      <c r="E50" s="39">
        <v>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8">
        <v>0</v>
      </c>
      <c r="E51" s="39">
        <v>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4">
        <f>SUM(D50:D51)</f>
        <v>0</v>
      </c>
      <c r="E52" s="45">
        <f>SUM(E50:E51)</f>
        <v>0</v>
      </c>
    </row>
    <row r="53" spans="1:5" ht="30.75" customHeight="1" thickBot="1" x14ac:dyDescent="0.25">
      <c r="A53" s="12"/>
      <c r="B53" s="13"/>
      <c r="C53" s="13" t="s">
        <v>13</v>
      </c>
      <c r="D53" s="46">
        <f>D17+D25+D33+D41+D43+D45+D47+D52</f>
        <v>3576300.37</v>
      </c>
      <c r="E53" s="47">
        <f>E17+E25+E33+E41+E43+E45+E47+E52</f>
        <v>0</v>
      </c>
    </row>
    <row r="54" spans="1:5" ht="30.75" customHeight="1" thickTop="1" thickBot="1" x14ac:dyDescent="0.25">
      <c r="A54" s="116" t="s">
        <v>12</v>
      </c>
      <c r="B54" s="117"/>
      <c r="C54" s="117"/>
      <c r="D54" s="48">
        <f>D53+D13+D14+D15</f>
        <v>3576300.37</v>
      </c>
      <c r="E54" s="49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9021-6818-4A67-B831-ED3205EAA2A7}">
  <dimension ref="A1:O64"/>
  <sheetViews>
    <sheetView zoomScale="55" zoomScaleNormal="55" workbookViewId="0">
      <selection activeCell="P53" sqref="P53"/>
    </sheetView>
  </sheetViews>
  <sheetFormatPr defaultRowHeight="15" x14ac:dyDescent="0.2"/>
  <cols>
    <col min="1" max="1" width="3.83203125" style="105" customWidth="1"/>
    <col min="2" max="2" width="4.5" style="105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50" t="s">
        <v>44</v>
      </c>
      <c r="B1" s="50"/>
      <c r="C1" s="50"/>
      <c r="D1" s="31"/>
      <c r="E1" s="31"/>
    </row>
    <row r="2" spans="1:15" s="2" customFormat="1" ht="4.5" customHeight="1" x14ac:dyDescent="0.25">
      <c r="A2" s="50"/>
      <c r="B2" s="50"/>
      <c r="C2" s="50"/>
      <c r="D2" s="31"/>
      <c r="E2" s="31"/>
      <c r="F2" s="31"/>
    </row>
    <row r="3" spans="1:15" s="2" customFormat="1" ht="18" x14ac:dyDescent="0.25">
      <c r="A3" s="131" t="s">
        <v>46</v>
      </c>
      <c r="B3" s="131"/>
      <c r="C3" s="131"/>
      <c r="D3" s="31"/>
      <c r="E3" s="31"/>
      <c r="F3" s="31"/>
    </row>
    <row r="4" spans="1:15" s="2" customFormat="1" ht="18" x14ac:dyDescent="0.25">
      <c r="A4" s="109" t="s">
        <v>45</v>
      </c>
      <c r="B4" s="109"/>
      <c r="C4" s="109"/>
      <c r="D4" s="109"/>
      <c r="E4" s="31"/>
    </row>
    <row r="5" spans="1:15" s="4" customFormat="1" ht="15" customHeight="1" x14ac:dyDescent="0.2">
      <c r="A5" s="155" t="s">
        <v>43</v>
      </c>
      <c r="B5" s="155"/>
      <c r="C5" s="155"/>
      <c r="D5" s="155"/>
      <c r="E5" s="155"/>
      <c r="F5" s="155"/>
      <c r="G5" s="155"/>
      <c r="H5" s="155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55" t="s">
        <v>4</v>
      </c>
      <c r="B7" s="155"/>
      <c r="C7" s="155"/>
      <c r="D7" s="155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56" t="s">
        <v>47</v>
      </c>
      <c r="B9" s="157"/>
      <c r="C9" s="158"/>
      <c r="D9" s="144">
        <v>1</v>
      </c>
      <c r="E9" s="145"/>
      <c r="F9" s="168"/>
      <c r="G9" s="144">
        <v>20</v>
      </c>
      <c r="H9" s="145"/>
      <c r="I9" s="146"/>
      <c r="J9" s="144">
        <v>99</v>
      </c>
      <c r="K9" s="145"/>
      <c r="L9" s="146"/>
      <c r="M9" s="147" t="s">
        <v>48</v>
      </c>
      <c r="N9" s="148"/>
      <c r="O9" s="149"/>
    </row>
    <row r="10" spans="1:15" ht="32.25" customHeight="1" x14ac:dyDescent="0.2">
      <c r="A10" s="159"/>
      <c r="B10" s="160"/>
      <c r="C10" s="161"/>
      <c r="D10" s="137" t="s">
        <v>49</v>
      </c>
      <c r="E10" s="153"/>
      <c r="F10" s="154"/>
      <c r="G10" s="137" t="s">
        <v>50</v>
      </c>
      <c r="H10" s="153"/>
      <c r="I10" s="153"/>
      <c r="J10" s="137" t="s">
        <v>51</v>
      </c>
      <c r="K10" s="153"/>
      <c r="L10" s="153"/>
      <c r="M10" s="150"/>
      <c r="N10" s="151"/>
      <c r="O10" s="152"/>
    </row>
    <row r="11" spans="1:15" ht="32.25" customHeight="1" x14ac:dyDescent="0.2">
      <c r="A11" s="162"/>
      <c r="B11" s="163"/>
      <c r="C11" s="164"/>
      <c r="D11" s="137" t="s">
        <v>52</v>
      </c>
      <c r="E11" s="138"/>
      <c r="F11" s="135" t="s">
        <v>53</v>
      </c>
      <c r="G11" s="137" t="s">
        <v>52</v>
      </c>
      <c r="H11" s="138"/>
      <c r="I11" s="135" t="s">
        <v>53</v>
      </c>
      <c r="J11" s="137" t="s">
        <v>52</v>
      </c>
      <c r="K11" s="138"/>
      <c r="L11" s="135" t="s">
        <v>53</v>
      </c>
      <c r="M11" s="137" t="s">
        <v>52</v>
      </c>
      <c r="N11" s="138"/>
      <c r="O11" s="139" t="s">
        <v>53</v>
      </c>
    </row>
    <row r="12" spans="1:15" ht="45.75" thickBot="1" x14ac:dyDescent="0.25">
      <c r="A12" s="165"/>
      <c r="B12" s="166"/>
      <c r="C12" s="167"/>
      <c r="D12" s="57" t="s">
        <v>54</v>
      </c>
      <c r="E12" s="58" t="s">
        <v>55</v>
      </c>
      <c r="F12" s="136"/>
      <c r="G12" s="57" t="s">
        <v>54</v>
      </c>
      <c r="H12" s="58" t="s">
        <v>55</v>
      </c>
      <c r="I12" s="136"/>
      <c r="J12" s="57" t="s">
        <v>54</v>
      </c>
      <c r="K12" s="58" t="s">
        <v>55</v>
      </c>
      <c r="L12" s="136"/>
      <c r="M12" s="57" t="s">
        <v>54</v>
      </c>
      <c r="N12" s="58" t="s">
        <v>55</v>
      </c>
      <c r="O12" s="140"/>
    </row>
    <row r="13" spans="1:15" x14ac:dyDescent="0.2">
      <c r="A13" s="59"/>
      <c r="B13" s="60"/>
      <c r="C13" s="61" t="s">
        <v>56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57</v>
      </c>
      <c r="C14" s="68" t="s">
        <v>58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59</v>
      </c>
      <c r="C15" s="68" t="s">
        <v>60</v>
      </c>
      <c r="D15" s="69">
        <v>40200</v>
      </c>
      <c r="E15" s="70"/>
      <c r="F15" s="71">
        <v>0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40200</v>
      </c>
      <c r="N15" s="64">
        <f t="shared" si="0"/>
        <v>0</v>
      </c>
      <c r="O15" s="65">
        <f t="shared" si="0"/>
        <v>0</v>
      </c>
    </row>
    <row r="16" spans="1:15" ht="14.25" x14ac:dyDescent="0.2">
      <c r="A16" s="66">
        <v>1</v>
      </c>
      <c r="B16" s="67" t="s">
        <v>61</v>
      </c>
      <c r="C16" s="68" t="s">
        <v>62</v>
      </c>
      <c r="D16" s="69">
        <v>3243017.97</v>
      </c>
      <c r="E16" s="70"/>
      <c r="F16" s="71">
        <v>0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3243017.97</v>
      </c>
      <c r="N16" s="64">
        <f t="shared" si="0"/>
        <v>0</v>
      </c>
      <c r="O16" s="65">
        <f t="shared" si="0"/>
        <v>0</v>
      </c>
    </row>
    <row r="17" spans="1:15" ht="14.25" x14ac:dyDescent="0.2">
      <c r="A17" s="66">
        <v>1</v>
      </c>
      <c r="B17" s="67" t="s">
        <v>63</v>
      </c>
      <c r="C17" s="68" t="s">
        <v>64</v>
      </c>
      <c r="D17" s="69">
        <v>0</v>
      </c>
      <c r="E17" s="70"/>
      <c r="F17" s="71">
        <v>0</v>
      </c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65</v>
      </c>
      <c r="C18" s="68" t="s">
        <v>66</v>
      </c>
      <c r="D18" s="69">
        <v>0</v>
      </c>
      <c r="E18" s="70"/>
      <c r="F18" s="71">
        <v>0</v>
      </c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68</v>
      </c>
      <c r="C19" s="68" t="s">
        <v>69</v>
      </c>
      <c r="D19" s="69">
        <v>0</v>
      </c>
      <c r="E19" s="70"/>
      <c r="F19" s="71">
        <v>0</v>
      </c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70</v>
      </c>
      <c r="C20" s="68" t="s">
        <v>71</v>
      </c>
      <c r="D20" s="69">
        <v>0</v>
      </c>
      <c r="E20" s="70"/>
      <c r="F20" s="71">
        <v>0</v>
      </c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72</v>
      </c>
      <c r="C21" s="68" t="s">
        <v>73</v>
      </c>
      <c r="D21" s="69">
        <v>0</v>
      </c>
      <c r="E21" s="70"/>
      <c r="F21" s="71">
        <v>0</v>
      </c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74</v>
      </c>
      <c r="C22" s="68" t="s">
        <v>75</v>
      </c>
      <c r="D22" s="69">
        <v>0</v>
      </c>
      <c r="E22" s="70"/>
      <c r="F22" s="71">
        <v>0</v>
      </c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67</v>
      </c>
      <c r="C23" s="68" t="s">
        <v>76</v>
      </c>
      <c r="D23" s="69">
        <v>10000</v>
      </c>
      <c r="E23" s="70"/>
      <c r="F23" s="71">
        <v>0</v>
      </c>
      <c r="G23" s="69">
        <v>0</v>
      </c>
      <c r="H23" s="70"/>
      <c r="I23" s="71">
        <v>0</v>
      </c>
      <c r="J23" s="69">
        <v>0</v>
      </c>
      <c r="K23" s="70"/>
      <c r="L23" s="71">
        <v>0</v>
      </c>
      <c r="M23" s="62">
        <f t="shared" si="0"/>
        <v>10000</v>
      </c>
      <c r="N23" s="64">
        <f t="shared" si="0"/>
        <v>0</v>
      </c>
      <c r="O23" s="65">
        <f t="shared" si="0"/>
        <v>0</v>
      </c>
    </row>
    <row r="24" spans="1:15" s="80" customFormat="1" x14ac:dyDescent="0.25">
      <c r="A24" s="72">
        <v>1</v>
      </c>
      <c r="B24" s="73"/>
      <c r="C24" s="74" t="s">
        <v>77</v>
      </c>
      <c r="D24" s="75">
        <f>SUM(D13:D23)</f>
        <v>3293217.97</v>
      </c>
      <c r="E24" s="76">
        <f t="shared" ref="E24:L24" si="1">SUM(E13:E23)</f>
        <v>0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3293217.97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78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57</v>
      </c>
      <c r="C27" s="88" t="s">
        <v>79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59</v>
      </c>
      <c r="C28" s="88" t="s">
        <v>80</v>
      </c>
      <c r="D28" s="69">
        <v>283082.40000000002</v>
      </c>
      <c r="E28" s="70"/>
      <c r="F28" s="71">
        <v>0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283082.40000000002</v>
      </c>
      <c r="N28" s="64">
        <f t="shared" si="3"/>
        <v>0</v>
      </c>
      <c r="O28" s="65">
        <f t="shared" si="3"/>
        <v>0</v>
      </c>
    </row>
    <row r="29" spans="1:15" ht="14.25" x14ac:dyDescent="0.2">
      <c r="A29" s="66">
        <v>2</v>
      </c>
      <c r="B29" s="67" t="s">
        <v>61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63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65</v>
      </c>
      <c r="C31" s="88" t="s">
        <v>81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283082.40000000002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283082.40000000002</v>
      </c>
      <c r="N32" s="87">
        <f>SUM(N27:N31)</f>
        <v>0</v>
      </c>
      <c r="O32" s="79">
        <f>SUM(O27:O31)</f>
        <v>0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82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57</v>
      </c>
      <c r="C35" s="88" t="s">
        <v>83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59</v>
      </c>
      <c r="C36" s="88" t="s">
        <v>84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61</v>
      </c>
      <c r="C37" s="88" t="s">
        <v>85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63</v>
      </c>
      <c r="C38" s="88" t="s">
        <v>86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87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57</v>
      </c>
      <c r="C42" s="88" t="s">
        <v>88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59</v>
      </c>
      <c r="C43" s="88" t="s">
        <v>89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61</v>
      </c>
      <c r="C44" s="88" t="s">
        <v>90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63</v>
      </c>
      <c r="C45" s="88" t="s">
        <v>91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65</v>
      </c>
      <c r="C46" s="88" t="s">
        <v>92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93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57</v>
      </c>
      <c r="C50" s="88" t="s">
        <v>94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95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96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57</v>
      </c>
      <c r="C54" s="88" t="s">
        <v>97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0</v>
      </c>
      <c r="K54" s="70"/>
      <c r="L54" s="71">
        <v>0</v>
      </c>
      <c r="M54" s="69">
        <f t="shared" ref="M54:O55" si="10">D54+G54+J54</f>
        <v>0</v>
      </c>
      <c r="N54" s="71">
        <f t="shared" si="10"/>
        <v>0</v>
      </c>
      <c r="O54" s="91">
        <f t="shared" si="10"/>
        <v>0</v>
      </c>
    </row>
    <row r="55" spans="1:15" ht="14.25" x14ac:dyDescent="0.2">
      <c r="A55" s="66">
        <v>7</v>
      </c>
      <c r="B55" s="67" t="s">
        <v>59</v>
      </c>
      <c r="C55" s="88" t="s">
        <v>98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0</v>
      </c>
      <c r="K55" s="70"/>
      <c r="L55" s="71">
        <v>0</v>
      </c>
      <c r="M55" s="69">
        <f t="shared" si="10"/>
        <v>0</v>
      </c>
      <c r="N55" s="71">
        <f t="shared" si="10"/>
        <v>0</v>
      </c>
      <c r="O55" s="91">
        <f t="shared" si="10"/>
        <v>0</v>
      </c>
    </row>
    <row r="56" spans="1:15" s="80" customFormat="1" x14ac:dyDescent="0.25">
      <c r="A56" s="72">
        <v>7</v>
      </c>
      <c r="B56" s="73"/>
      <c r="C56" s="74" t="s">
        <v>99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0</v>
      </c>
      <c r="K56" s="76">
        <f t="shared" si="11"/>
        <v>0</v>
      </c>
      <c r="L56" s="77">
        <f t="shared" si="11"/>
        <v>0</v>
      </c>
      <c r="M56" s="75">
        <f>SUM(M54:M55)</f>
        <v>0</v>
      </c>
      <c r="N56" s="77">
        <f>SUM(N54:N55)</f>
        <v>0</v>
      </c>
      <c r="O56" s="92">
        <f>SUM(O54:O55)</f>
        <v>0</v>
      </c>
    </row>
    <row r="57" spans="1:15" s="100" customFormat="1" ht="11.25" customHeight="1" thickBot="1" x14ac:dyDescent="0.25">
      <c r="A57" s="93"/>
      <c r="B57" s="94"/>
      <c r="C57" s="95"/>
      <c r="D57" s="96"/>
      <c r="E57" s="97"/>
      <c r="F57" s="98"/>
      <c r="G57" s="96"/>
      <c r="H57" s="97"/>
      <c r="I57" s="98"/>
      <c r="J57" s="96"/>
      <c r="K57" s="97"/>
      <c r="L57" s="98"/>
      <c r="M57" s="96"/>
      <c r="N57" s="98"/>
      <c r="O57" s="99"/>
    </row>
    <row r="58" spans="1:15" ht="30" customHeight="1" thickBot="1" x14ac:dyDescent="0.25">
      <c r="A58" s="141" t="s">
        <v>100</v>
      </c>
      <c r="B58" s="142"/>
      <c r="C58" s="143"/>
      <c r="D58" s="101">
        <f>D24+D32+D39+D47+D51+D56</f>
        <v>3576300.37</v>
      </c>
      <c r="E58" s="102">
        <f t="shared" ref="E58:O58" si="12">E24+E32+E39+E47+E51+E56</f>
        <v>0</v>
      </c>
      <c r="F58" s="103">
        <f t="shared" si="12"/>
        <v>0</v>
      </c>
      <c r="G58" s="101">
        <f>G24+G32+G39+G47+G51+G56</f>
        <v>0</v>
      </c>
      <c r="H58" s="102">
        <f t="shared" si="12"/>
        <v>0</v>
      </c>
      <c r="I58" s="103">
        <f t="shared" si="12"/>
        <v>0</v>
      </c>
      <c r="J58" s="101">
        <f t="shared" si="12"/>
        <v>0</v>
      </c>
      <c r="K58" s="102">
        <f t="shared" si="12"/>
        <v>0</v>
      </c>
      <c r="L58" s="103">
        <f t="shared" si="12"/>
        <v>0</v>
      </c>
      <c r="M58" s="101">
        <f t="shared" si="12"/>
        <v>3576300.37</v>
      </c>
      <c r="N58" s="103">
        <f t="shared" si="12"/>
        <v>0</v>
      </c>
      <c r="O58" s="104">
        <f t="shared" si="12"/>
        <v>0</v>
      </c>
    </row>
    <row r="59" spans="1:15" ht="11.25" customHeight="1" thickTop="1" x14ac:dyDescent="0.2">
      <c r="C59" s="106"/>
    </row>
    <row r="60" spans="1:15" ht="15" customHeight="1" x14ac:dyDescent="0.2">
      <c r="A60" s="107" t="s">
        <v>6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</row>
    <row r="64" spans="1:15" ht="15" customHeight="1" x14ac:dyDescent="0.2"/>
  </sheetData>
  <mergeCells count="20">
    <mergeCell ref="A3:C3"/>
    <mergeCell ref="A5:H5"/>
    <mergeCell ref="A7:D7"/>
    <mergeCell ref="A9:C12"/>
    <mergeCell ref="D9:F9"/>
    <mergeCell ref="G9:I9"/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2021-10-15T10:28:50Z</cp:lastPrinted>
  <dcterms:created xsi:type="dcterms:W3CDTF">2017-07-07T08:49:42Z</dcterms:created>
  <dcterms:modified xsi:type="dcterms:W3CDTF">2021-10-19T10:52:26Z</dcterms:modified>
</cp:coreProperties>
</file>