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RENDICONTI\RENDICONTO 2018\"/>
    </mc:Choice>
  </mc:AlternateContent>
  <xr:revisionPtr revIDLastSave="0" documentId="13_ncr:1_{70528895-D8E4-4D49-BE24-825A7DD4FB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2" l="1"/>
  <c r="H56" i="2"/>
  <c r="G56" i="2"/>
  <c r="F56" i="2"/>
  <c r="L56" i="2" s="1"/>
  <c r="E56" i="2"/>
  <c r="K56" i="2" s="1"/>
  <c r="D56" i="2"/>
  <c r="J56" i="2" s="1"/>
  <c r="L55" i="2"/>
  <c r="K55" i="2"/>
  <c r="J55" i="2"/>
  <c r="L54" i="2"/>
  <c r="K54" i="2"/>
  <c r="J54" i="2"/>
  <c r="I51" i="2"/>
  <c r="H51" i="2"/>
  <c r="G51" i="2"/>
  <c r="F51" i="2"/>
  <c r="E51" i="2"/>
  <c r="K51" i="2" s="1"/>
  <c r="D51" i="2"/>
  <c r="J51" i="2" s="1"/>
  <c r="I47" i="2"/>
  <c r="H47" i="2"/>
  <c r="G47" i="2"/>
  <c r="F47" i="2"/>
  <c r="L47" i="2" s="1"/>
  <c r="E47" i="2"/>
  <c r="D47" i="2"/>
  <c r="J47" i="2" s="1"/>
  <c r="I39" i="2"/>
  <c r="H39" i="2"/>
  <c r="G39" i="2"/>
  <c r="J39" i="2" s="1"/>
  <c r="F39" i="2"/>
  <c r="L39" i="2" s="1"/>
  <c r="E39" i="2"/>
  <c r="D39" i="2"/>
  <c r="I32" i="2"/>
  <c r="H32" i="2"/>
  <c r="K32" i="2" s="1"/>
  <c r="G32" i="2"/>
  <c r="F32" i="2"/>
  <c r="E32" i="2"/>
  <c r="D32" i="2"/>
  <c r="J32" i="2" s="1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I24" i="2"/>
  <c r="H24" i="2"/>
  <c r="G24" i="2"/>
  <c r="F24" i="2"/>
  <c r="E24" i="2"/>
  <c r="D24" i="2"/>
  <c r="L23" i="2"/>
  <c r="K23" i="2"/>
  <c r="J23" i="2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K47" i="2" l="1"/>
  <c r="L32" i="2"/>
  <c r="F58" i="2"/>
  <c r="D58" i="2"/>
  <c r="H58" i="2"/>
  <c r="E58" i="2"/>
  <c r="I58" i="2"/>
  <c r="L51" i="2"/>
  <c r="L24" i="2"/>
  <c r="K39" i="2"/>
  <c r="J24" i="2"/>
  <c r="J58" i="2" s="1"/>
  <c r="G58" i="2"/>
  <c r="K24" i="2"/>
  <c r="L58" i="2" l="1"/>
  <c r="K58" i="2"/>
  <c r="D52" i="1"/>
  <c r="E52" i="1"/>
  <c r="E41" i="1" l="1"/>
  <c r="D41" i="1"/>
  <c r="E33" i="1"/>
  <c r="D33" i="1"/>
  <c r="E25" i="1"/>
  <c r="D25" i="1"/>
  <c r="D53" i="1" l="1"/>
  <c r="E53" i="1"/>
</calcChain>
</file>

<file path=xl/sharedStrings.xml><?xml version="1.0" encoding="utf-8"?>
<sst xmlns="http://schemas.openxmlformats.org/spreadsheetml/2006/main" count="136" uniqueCount="102">
  <si>
    <t>PROSPETTO DI CUI ALL'ART. 8, COMMA 1, DEL DECRETO LEGGE 24 APRILE 2014, N. 66</t>
  </si>
  <si>
    <t>COMPETENZA</t>
  </si>
  <si>
    <t>CASSA</t>
  </si>
  <si>
    <t>TRASFERIMENTI CORRENTI DA AMMINISTRAZIONI PUBBLICHE</t>
  </si>
  <si>
    <t>ENTRATE</t>
  </si>
  <si>
    <t>ENTE REGIONALE IN CONTABILITA' FINANZIARIA:</t>
  </si>
  <si>
    <t>DENOMINAZIONE</t>
  </si>
  <si>
    <t>TITOLO
TIPOLOGIA</t>
  </si>
  <si>
    <t>Fondo pluriennale vincolato per spese correnti</t>
  </si>
  <si>
    <t>Fondo pluriennale vincolato per spese in conto capitale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</si>
  <si>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</si>
  <si>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</si>
  <si>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</si>
  <si>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</si>
  <si>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</si>
  <si>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</si>
  <si>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</si>
  <si>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</si>
  <si>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</si>
  <si>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</si>
  <si>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</si>
  <si>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</si>
  <si>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</si>
  <si>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</si>
  <si>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</si>
  <si>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</si>
  <si>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</si>
  <si>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</si>
  <si>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</si>
  <si>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</si>
  <si>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</si>
  <si>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</si>
  <si>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</si>
  <si>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</si>
  <si>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</si>
  <si>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</si>
  <si>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</si>
  <si>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</si>
  <si>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 xml:space="preserve">Accertamenti </t>
  </si>
  <si>
    <t>Riscossioni</t>
  </si>
  <si>
    <t>Utilizzo Avanzo di Ammininistrazione</t>
  </si>
  <si>
    <t>(*) I dati di rendiconto indicano gli accertamenti e le riscossioni.</t>
  </si>
  <si>
    <t>TOTALE TITOLI - TOTALE GENERALE DELLE ENTRATE</t>
  </si>
  <si>
    <t>INTERCENT-ER - AGENZIA REGIONALE PER LO SVILUPPO DEI MERCATI TELEMATICI</t>
  </si>
  <si>
    <t>DATI DI RENDICONTO ANNO 2018 (*)</t>
  </si>
  <si>
    <t>Fondo di cassa all'1/1/2018</t>
  </si>
  <si>
    <t>3.996.774,3 4</t>
  </si>
  <si>
    <t>SPESE (MISSIONI 1,99)</t>
  </si>
  <si>
    <t>TITOLI E MACROAGGREGATI DI SPESA/MISSIONI</t>
  </si>
  <si>
    <t>Totale spese</t>
  </si>
  <si>
    <t>Servizi istituzionali, generali e di
gestione</t>
  </si>
  <si>
    <t>Servizi per conto terzi</t>
  </si>
  <si>
    <t>Competenza</t>
  </si>
  <si>
    <t>Cassa
(Pagamenti)</t>
  </si>
  <si>
    <t>Impegni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</si>
  <si>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</si>
  <si>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</si>
  <si>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</si>
  <si>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</si>
  <si>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</si>
  <si>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</si>
  <si>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</si>
  <si>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</si>
  <si>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</si>
  <si>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</si>
  <si>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</si>
  <si>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</si>
  <si>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</si>
  <si>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</si>
  <si>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10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</si>
  <si>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</si>
  <si>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</si>
  <si>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</si>
  <si>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</si>
  <si>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</si>
  <si>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</si>
  <si>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</si>
  <si>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</si>
  <si>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</si>
  <si>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</si>
  <si>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</si>
  <si>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</si>
  <si>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</si>
  <si>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</si>
  <si>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</si>
  <si>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</si>
  <si>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</si>
  <si>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</si>
  <si>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</si>
  <si>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</si>
  <si>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</si>
  <si>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</si>
  <si>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</si>
  <si>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</si>
  <si>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</si>
  <si>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</si>
  <si>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</si>
  <si>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</si>
  <si>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</si>
  <si>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</si>
  <si>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</si>
  <si>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(*) I dati di rendiconto indicano gli impegni e i pagamenti.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</si>
</sst>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166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4" fontId="1" fillId="0" borderId="11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4" fontId="1" fillId="0" borderId="21" xfId="0" applyNumberFormat="1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left"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4" fontId="6" fillId="2" borderId="27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Fill="1" applyBorder="1" applyAlignment="1">
      <alignment horizontal="right" vertical="center" wrapText="1"/>
    </xf>
    <xf numFmtId="4" fontId="3" fillId="0" borderId="28" xfId="0" applyNumberFormat="1" applyFont="1" applyFill="1" applyBorder="1" applyAlignment="1">
      <alignment horizontal="right" vertical="center" wrapText="1"/>
    </xf>
    <xf numFmtId="4" fontId="2" fillId="0" borderId="28" xfId="0" applyNumberFormat="1" applyFont="1" applyFill="1" applyBorder="1" applyAlignment="1">
      <alignment horizontal="right" vertical="center" wrapText="1"/>
    </xf>
    <xf numFmtId="4" fontId="6" fillId="0" borderId="29" xfId="0" applyNumberFormat="1" applyFont="1" applyFill="1" applyBorder="1" applyAlignment="1">
      <alignment horizontal="right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19" xfId="0" applyFont="1" applyFill="1" applyBorder="1" applyAlignment="1">
      <alignment horizontal="center" vertical="center" wrapText="1"/>
    </xf>
    <xf numFmtId="164" fontId="6" fillId="0" borderId="30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6" fillId="0" borderId="31" xfId="0" applyNumberFormat="1" applyFont="1" applyFill="1" applyBorder="1" applyAlignment="1">
      <alignment horizontal="right" vertical="center" wrapText="1"/>
    </xf>
    <xf numFmtId="0" fontId="8" fillId="0" borderId="0" xfId="1" applyAlignment="1">
      <alignment vertical="top"/>
    </xf>
    <xf numFmtId="0" fontId="8" fillId="0" borderId="0" xfId="1" applyAlignment="1">
      <alignment horizontal="left" vertical="top"/>
    </xf>
    <xf numFmtId="43" fontId="8" fillId="0" borderId="0" xfId="1" applyNumberFormat="1" applyAlignment="1">
      <alignment vertical="top"/>
    </xf>
    <xf numFmtId="0" fontId="8" fillId="0" borderId="0" xfId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5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top" wrapText="1"/>
    </xf>
    <xf numFmtId="4" fontId="2" fillId="0" borderId="60" xfId="0" applyNumberFormat="1" applyFont="1" applyBorder="1" applyAlignment="1">
      <alignment horizontal="right" vertical="center" wrapText="1"/>
    </xf>
    <xf numFmtId="4" fontId="2" fillId="0" borderId="58" xfId="0" applyNumberFormat="1" applyFont="1" applyBorder="1" applyAlignment="1">
      <alignment horizontal="right" vertical="center" wrapText="1"/>
    </xf>
    <xf numFmtId="4" fontId="2" fillId="0" borderId="59" xfId="0" applyNumberFormat="1" applyFont="1" applyBorder="1" applyAlignment="1">
      <alignment horizontal="right" vertical="center" wrapText="1"/>
    </xf>
    <xf numFmtId="4" fontId="2" fillId="0" borderId="61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/>
    </xf>
    <xf numFmtId="4" fontId="2" fillId="0" borderId="62" xfId="0" applyNumberFormat="1" applyFont="1" applyBorder="1" applyAlignment="1">
      <alignment horizontal="right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4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 wrapText="1"/>
    </xf>
    <xf numFmtId="4" fontId="1" fillId="0" borderId="62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40" xfId="0" applyNumberFormat="1" applyFont="1" applyBorder="1" applyAlignment="1">
      <alignment horizontal="right" vertical="center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59" xfId="0" applyNumberFormat="1" applyFont="1" applyBorder="1" applyAlignment="1">
      <alignment horizontal="right" vertical="center" wrapText="1"/>
    </xf>
    <xf numFmtId="4" fontId="1" fillId="0" borderId="6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left" vertical="top" wrapText="1"/>
    </xf>
    <xf numFmtId="4" fontId="10" fillId="0" borderId="62" xfId="0" applyNumberFormat="1" applyFont="1" applyBorder="1" applyAlignment="1">
      <alignment horizontal="right"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4" fontId="10" fillId="0" borderId="40" xfId="0" applyNumberFormat="1" applyFont="1" applyBorder="1" applyAlignment="1">
      <alignment horizontal="right" vertical="center" wrapText="1"/>
    </xf>
    <xf numFmtId="0" fontId="3" fillId="0" borderId="4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4" fontId="10" fillId="0" borderId="28" xfId="0" applyNumberFormat="1" applyFont="1" applyBorder="1" applyAlignment="1">
      <alignment horizontal="right" vertical="center" wrapText="1"/>
    </xf>
    <xf numFmtId="4" fontId="2" fillId="0" borderId="28" xfId="0" applyNumberFormat="1" applyFont="1" applyBorder="1" applyAlignment="1">
      <alignment horizontal="right" vertical="center" wrapText="1"/>
    </xf>
    <xf numFmtId="4" fontId="1" fillId="0" borderId="28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top" wrapText="1"/>
    </xf>
    <xf numFmtId="4" fontId="2" fillId="0" borderId="54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4" fontId="2" fillId="0" borderId="53" xfId="0" applyNumberFormat="1" applyFont="1" applyBorder="1" applyAlignment="1">
      <alignment horizontal="right" vertical="center" wrapText="1"/>
    </xf>
    <xf numFmtId="4" fontId="2" fillId="0" borderId="3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" fontId="1" fillId="0" borderId="66" xfId="0" applyNumberFormat="1" applyFont="1" applyBorder="1" applyAlignment="1">
      <alignment horizontal="right" vertical="center" wrapText="1"/>
    </xf>
    <xf numFmtId="4" fontId="1" fillId="0" borderId="21" xfId="0" applyNumberFormat="1" applyFont="1" applyBorder="1" applyAlignment="1">
      <alignment horizontal="right" vertical="center" wrapText="1"/>
    </xf>
    <xf numFmtId="4" fontId="1" fillId="0" borderId="67" xfId="0" applyNumberFormat="1" applyFont="1" applyBorder="1" applyAlignment="1">
      <alignment horizontal="right" vertical="center" wrapText="1"/>
    </xf>
    <xf numFmtId="4" fontId="1" fillId="0" borderId="2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left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" fillId="0" borderId="35" xfId="0" quotePrefix="1" applyFont="1" applyBorder="1" applyAlignment="1">
      <alignment horizontal="center" vertical="center" wrapText="1"/>
    </xf>
    <xf numFmtId="0" fontId="1" fillId="0" borderId="33" xfId="0" quotePrefix="1" applyFont="1" applyBorder="1" applyAlignment="1">
      <alignment horizontal="center" vertical="center" wrapText="1"/>
    </xf>
    <xf numFmtId="0" fontId="1" fillId="0" borderId="34" xfId="0" quotePrefix="1" applyFont="1" applyBorder="1" applyAlignment="1">
      <alignment horizontal="center" vertical="center" wrapText="1"/>
    </xf>
    <xf numFmtId="0" fontId="1" fillId="0" borderId="37" xfId="0" quotePrefix="1" applyFont="1" applyBorder="1" applyAlignment="1">
      <alignment horizontal="center" vertical="center" wrapText="1"/>
    </xf>
    <xf numFmtId="0" fontId="1" fillId="0" borderId="38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46" xfId="0" quotePrefix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1" fillId="0" borderId="36" xfId="0" quotePrefix="1" applyFont="1" applyBorder="1" applyAlignment="1">
      <alignment horizontal="center" vertical="center" wrapText="1"/>
    </xf>
  </cellXfs>
  <cellStyles count="2">
    <cellStyle name="Normale" xfId="0" builtinId="0"/>
    <cellStyle name="Normale_Table 1" xfId="1" xr:uid="{84BF14D4-5AFD-4489-A9ED-CB62A975F6C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tabSelected="1" zoomScale="85" zoomScaleNormal="85" workbookViewId="0">
      <selection activeCell="Q20" sqref="Q20"/>
    </sheetView>
  </sheetViews>
  <sheetFormatPr defaultColWidth="9.33203125" defaultRowHeight="14.25" x14ac:dyDescent="0.2"/>
  <cols>
    <col min="1" max="1" width="6.33203125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8" width="9.33203125" style="4"/>
    <col min="9" max="9" width="19.83203125" style="4" bestFit="1" customWidth="1"/>
    <col min="10" max="10" width="25" style="4" bestFit="1" customWidth="1"/>
    <col min="11" max="11" width="27.83203125" style="4" bestFit="1" customWidth="1"/>
    <col min="12" max="16384" width="9.33203125" style="4"/>
  </cols>
  <sheetData>
    <row r="1" spans="1:11" s="2" customFormat="1" ht="18" x14ac:dyDescent="0.25">
      <c r="A1" s="48" t="s">
        <v>43</v>
      </c>
      <c r="B1" s="48"/>
      <c r="C1" s="48"/>
      <c r="D1" s="49"/>
      <c r="E1" s="49"/>
    </row>
    <row r="2" spans="1:11" s="2" customFormat="1" ht="4.5" customHeight="1" x14ac:dyDescent="0.25">
      <c r="A2" s="10"/>
      <c r="B2" s="10"/>
      <c r="C2" s="10"/>
      <c r="D2" s="1"/>
      <c r="E2" s="1"/>
      <c r="F2" s="9"/>
      <c r="G2" s="9"/>
    </row>
    <row r="3" spans="1:11" s="2" customFormat="1" ht="18" x14ac:dyDescent="0.25">
      <c r="A3" s="126" t="s">
        <v>4</v>
      </c>
      <c r="B3" s="126"/>
      <c r="C3" s="126"/>
      <c r="D3" s="1"/>
      <c r="E3" s="1"/>
      <c r="F3" s="9"/>
      <c r="G3" s="9"/>
    </row>
    <row r="4" spans="1:11" s="2" customFormat="1" ht="18" x14ac:dyDescent="0.25">
      <c r="A4" s="126" t="s">
        <v>44</v>
      </c>
      <c r="B4" s="126"/>
      <c r="C4" s="126"/>
      <c r="D4" s="126"/>
      <c r="E4" s="1"/>
      <c r="F4" s="9"/>
      <c r="G4" s="9"/>
    </row>
    <row r="5" spans="1:11" ht="15" x14ac:dyDescent="0.2">
      <c r="A5" s="127" t="s">
        <v>0</v>
      </c>
      <c r="B5" s="127"/>
      <c r="C5" s="127"/>
      <c r="D5" s="127"/>
      <c r="E5" s="5"/>
      <c r="F5" s="8"/>
      <c r="G5" s="8"/>
    </row>
    <row r="6" spans="1:11" ht="5.25" customHeight="1" x14ac:dyDescent="0.2">
      <c r="A6" s="5"/>
      <c r="B6" s="5"/>
      <c r="C6" s="5"/>
      <c r="D6" s="5"/>
      <c r="E6" s="5"/>
      <c r="F6" s="8"/>
      <c r="G6" s="8"/>
    </row>
    <row r="7" spans="1:11" ht="15" x14ac:dyDescent="0.2">
      <c r="A7" s="127" t="s">
        <v>5</v>
      </c>
      <c r="B7" s="127"/>
      <c r="C7" s="127"/>
      <c r="D7" s="127"/>
      <c r="E7" s="5"/>
      <c r="F7" s="8"/>
      <c r="G7" s="8"/>
    </row>
    <row r="8" spans="1:11" ht="4.5" customHeight="1" thickBot="1" x14ac:dyDescent="0.25">
      <c r="A8" s="6"/>
      <c r="B8" s="6"/>
      <c r="C8" s="6"/>
      <c r="D8" s="6"/>
      <c r="E8" s="7"/>
    </row>
    <row r="9" spans="1:11" ht="9.75" customHeight="1" thickTop="1" x14ac:dyDescent="0.2">
      <c r="A9" s="113" t="s">
        <v>7</v>
      </c>
      <c r="B9" s="114"/>
      <c r="C9" s="119" t="s">
        <v>6</v>
      </c>
      <c r="D9" s="128" t="s">
        <v>1</v>
      </c>
      <c r="E9" s="107" t="s">
        <v>2</v>
      </c>
    </row>
    <row r="10" spans="1:11" ht="10.5" customHeight="1" x14ac:dyDescent="0.2">
      <c r="A10" s="115"/>
      <c r="B10" s="116"/>
      <c r="C10" s="120"/>
      <c r="D10" s="129"/>
      <c r="E10" s="108"/>
    </row>
    <row r="11" spans="1:11" ht="9" customHeight="1" x14ac:dyDescent="0.2">
      <c r="A11" s="115"/>
      <c r="B11" s="116"/>
      <c r="C11" s="120"/>
      <c r="D11" s="109" t="s">
        <v>38</v>
      </c>
      <c r="E11" s="111" t="s">
        <v>39</v>
      </c>
    </row>
    <row r="12" spans="1:11" ht="8.25" customHeight="1" x14ac:dyDescent="0.2">
      <c r="A12" s="117"/>
      <c r="B12" s="118"/>
      <c r="C12" s="121"/>
      <c r="D12" s="110"/>
      <c r="E12" s="112"/>
      <c r="K12" s="8"/>
    </row>
    <row r="13" spans="1:11" ht="30" customHeight="1" x14ac:dyDescent="0.2">
      <c r="A13" s="122"/>
      <c r="B13" s="123"/>
      <c r="C13" s="13" t="s">
        <v>8</v>
      </c>
      <c r="D13" s="23">
        <v>349034.66</v>
      </c>
      <c r="E13" s="26"/>
      <c r="I13" s="44"/>
      <c r="J13" s="44"/>
      <c r="K13" s="44"/>
    </row>
    <row r="14" spans="1:11" ht="30" customHeight="1" x14ac:dyDescent="0.2">
      <c r="A14" s="124"/>
      <c r="B14" s="125"/>
      <c r="C14" s="13" t="s">
        <v>9</v>
      </c>
      <c r="D14" s="23">
        <v>2757.39</v>
      </c>
      <c r="E14" s="26"/>
      <c r="I14" s="45"/>
      <c r="J14" s="46"/>
      <c r="K14" s="46"/>
    </row>
    <row r="15" spans="1:11" ht="30" customHeight="1" x14ac:dyDescent="0.2">
      <c r="A15" s="124"/>
      <c r="B15" s="125"/>
      <c r="C15" s="13" t="s">
        <v>40</v>
      </c>
      <c r="D15" s="23">
        <v>1478212.93</v>
      </c>
      <c r="E15" s="26"/>
      <c r="I15" s="47"/>
      <c r="J15" s="46"/>
      <c r="K15" s="46"/>
    </row>
    <row r="16" spans="1:11" ht="30" customHeight="1" x14ac:dyDescent="0.2">
      <c r="A16" s="124"/>
      <c r="B16" s="125"/>
      <c r="C16" s="13" t="s">
        <v>45</v>
      </c>
      <c r="D16" s="26"/>
      <c r="E16" s="27" t="s">
        <v>46</v>
      </c>
      <c r="I16" s="47"/>
      <c r="J16" s="46"/>
      <c r="K16" s="46"/>
    </row>
    <row r="17" spans="1:11" ht="26.25" customHeight="1" x14ac:dyDescent="0.2">
      <c r="A17" s="31"/>
      <c r="B17" s="11"/>
      <c r="C17" s="20" t="s">
        <v>10</v>
      </c>
      <c r="D17" s="15">
        <v>0</v>
      </c>
      <c r="E17" s="27">
        <v>0</v>
      </c>
      <c r="I17" s="45"/>
      <c r="J17" s="46"/>
      <c r="K17" s="46"/>
    </row>
    <row r="18" spans="1:11" ht="9.75" customHeight="1" x14ac:dyDescent="0.2">
      <c r="A18" s="32"/>
      <c r="B18" s="33"/>
      <c r="C18" s="22"/>
      <c r="D18" s="23"/>
      <c r="E18" s="28"/>
      <c r="I18" s="47"/>
      <c r="J18" s="46"/>
      <c r="K18" s="46"/>
    </row>
    <row r="19" spans="1:11" ht="23.1" customHeight="1" x14ac:dyDescent="0.2">
      <c r="A19" s="34"/>
      <c r="B19" s="35"/>
      <c r="C19" s="20" t="s">
        <v>11</v>
      </c>
      <c r="D19" s="25"/>
      <c r="E19" s="29"/>
      <c r="I19" s="47"/>
      <c r="J19" s="46"/>
      <c r="K19" s="46"/>
    </row>
    <row r="20" spans="1:11" ht="23.1" customHeight="1" x14ac:dyDescent="0.2">
      <c r="A20" s="32">
        <v>2</v>
      </c>
      <c r="B20" s="33">
        <v>101</v>
      </c>
      <c r="C20" s="22" t="s">
        <v>3</v>
      </c>
      <c r="D20" s="23">
        <v>2449751.77</v>
      </c>
      <c r="E20" s="28">
        <v>2449751.77</v>
      </c>
      <c r="I20" s="47"/>
      <c r="J20" s="46"/>
      <c r="K20" s="46"/>
    </row>
    <row r="21" spans="1:11" ht="23.1" customHeight="1" x14ac:dyDescent="0.2">
      <c r="A21" s="32">
        <v>2</v>
      </c>
      <c r="B21" s="35">
        <v>102</v>
      </c>
      <c r="C21" s="24" t="s">
        <v>24</v>
      </c>
      <c r="D21" s="25">
        <v>0</v>
      </c>
      <c r="E21" s="29">
        <v>0</v>
      </c>
      <c r="I21" s="47"/>
      <c r="J21" s="46"/>
      <c r="K21" s="46"/>
    </row>
    <row r="22" spans="1:11" ht="23.1" customHeight="1" x14ac:dyDescent="0.2">
      <c r="A22" s="32">
        <v>2</v>
      </c>
      <c r="B22" s="33">
        <v>103</v>
      </c>
      <c r="C22" s="22" t="s">
        <v>25</v>
      </c>
      <c r="D22" s="23">
        <v>0</v>
      </c>
      <c r="E22" s="28">
        <v>0</v>
      </c>
      <c r="I22" s="45"/>
      <c r="J22" s="46"/>
      <c r="K22" s="46"/>
    </row>
    <row r="23" spans="1:11" ht="23.1" customHeight="1" x14ac:dyDescent="0.2">
      <c r="A23" s="32">
        <v>2</v>
      </c>
      <c r="B23" s="35">
        <v>104</v>
      </c>
      <c r="C23" s="24" t="s">
        <v>26</v>
      </c>
      <c r="D23" s="25">
        <v>0</v>
      </c>
      <c r="E23" s="29">
        <v>0</v>
      </c>
      <c r="I23" s="47"/>
      <c r="J23" s="46"/>
      <c r="K23" s="46"/>
    </row>
    <row r="24" spans="1:11" ht="23.1" customHeight="1" x14ac:dyDescent="0.2">
      <c r="A24" s="32">
        <v>2</v>
      </c>
      <c r="B24" s="33">
        <v>105</v>
      </c>
      <c r="C24" s="22" t="s">
        <v>27</v>
      </c>
      <c r="D24" s="23">
        <v>477466.45999999996</v>
      </c>
      <c r="E24" s="28">
        <v>0</v>
      </c>
      <c r="I24" s="45"/>
      <c r="J24" s="46"/>
      <c r="K24" s="46"/>
    </row>
    <row r="25" spans="1:11" s="38" customFormat="1" ht="23.1" customHeight="1" x14ac:dyDescent="0.25">
      <c r="A25" s="31">
        <v>2</v>
      </c>
      <c r="B25" s="36"/>
      <c r="C25" s="20" t="s">
        <v>12</v>
      </c>
      <c r="D25" s="14">
        <f>SUM(D20:D24)</f>
        <v>2927218.23</v>
      </c>
      <c r="E25" s="37">
        <f>SUM(E20:E24)</f>
        <v>2449751.77</v>
      </c>
      <c r="I25" s="47"/>
      <c r="J25" s="46"/>
      <c r="K25" s="46"/>
    </row>
    <row r="26" spans="1:11" ht="9" customHeight="1" x14ac:dyDescent="0.2">
      <c r="A26" s="32"/>
      <c r="B26" s="33"/>
      <c r="C26" s="22"/>
      <c r="D26" s="23"/>
      <c r="E26" s="28"/>
      <c r="I26" s="47"/>
      <c r="J26" s="46"/>
      <c r="K26" s="46"/>
    </row>
    <row r="27" spans="1:11" ht="23.1" customHeight="1" x14ac:dyDescent="0.2">
      <c r="A27" s="31"/>
      <c r="B27" s="11"/>
      <c r="C27" s="20" t="s">
        <v>13</v>
      </c>
      <c r="D27" s="14"/>
      <c r="E27" s="27"/>
      <c r="I27" s="45"/>
      <c r="J27" s="46"/>
      <c r="K27" s="46"/>
    </row>
    <row r="28" spans="1:11" ht="23.1" customHeight="1" x14ac:dyDescent="0.2">
      <c r="A28" s="34">
        <v>3</v>
      </c>
      <c r="B28" s="35">
        <v>100</v>
      </c>
      <c r="C28" s="24" t="s">
        <v>28</v>
      </c>
      <c r="D28" s="25">
        <v>46826.53</v>
      </c>
      <c r="E28" s="28">
        <v>11366.5</v>
      </c>
      <c r="I28" s="47"/>
      <c r="J28" s="46"/>
      <c r="K28" s="46"/>
    </row>
    <row r="29" spans="1:11" ht="33.75" customHeight="1" x14ac:dyDescent="0.2">
      <c r="A29" s="34">
        <v>3</v>
      </c>
      <c r="B29" s="35">
        <v>200</v>
      </c>
      <c r="C29" s="24" t="s">
        <v>29</v>
      </c>
      <c r="D29" s="25">
        <v>97198.31</v>
      </c>
      <c r="E29" s="28">
        <v>62255.4</v>
      </c>
      <c r="I29" s="45"/>
      <c r="J29" s="46"/>
      <c r="K29" s="46"/>
    </row>
    <row r="30" spans="1:11" ht="23.1" customHeight="1" x14ac:dyDescent="0.2">
      <c r="A30" s="32">
        <v>3</v>
      </c>
      <c r="B30" s="33">
        <v>300</v>
      </c>
      <c r="C30" s="22" t="s">
        <v>30</v>
      </c>
      <c r="D30" s="23">
        <v>26.49</v>
      </c>
      <c r="E30" s="28">
        <v>26.44</v>
      </c>
      <c r="I30" s="47"/>
      <c r="J30" s="46"/>
      <c r="K30" s="46"/>
    </row>
    <row r="31" spans="1:11" ht="23.1" customHeight="1" x14ac:dyDescent="0.2">
      <c r="A31" s="34">
        <v>3</v>
      </c>
      <c r="B31" s="35">
        <v>400</v>
      </c>
      <c r="C31" s="24" t="s">
        <v>31</v>
      </c>
      <c r="D31" s="25">
        <v>451129.27</v>
      </c>
      <c r="E31" s="28">
        <v>230109.84999999998</v>
      </c>
      <c r="I31" s="45"/>
      <c r="J31" s="46"/>
      <c r="K31" s="46"/>
    </row>
    <row r="32" spans="1:11" ht="23.1" customHeight="1" x14ac:dyDescent="0.2">
      <c r="A32" s="32">
        <v>3</v>
      </c>
      <c r="B32" s="33">
        <v>500</v>
      </c>
      <c r="C32" s="22" t="s">
        <v>32</v>
      </c>
      <c r="D32" s="23">
        <v>0</v>
      </c>
      <c r="E32" s="28">
        <v>0</v>
      </c>
    </row>
    <row r="33" spans="1:5" s="38" customFormat="1" ht="23.1" customHeight="1" x14ac:dyDescent="0.25">
      <c r="A33" s="31">
        <v>3</v>
      </c>
      <c r="B33" s="36"/>
      <c r="C33" s="20" t="s">
        <v>14</v>
      </c>
      <c r="D33" s="14">
        <f>SUM(D28:D32)</f>
        <v>595180.6</v>
      </c>
      <c r="E33" s="27">
        <f>SUM(E28:E32)</f>
        <v>303758.18999999994</v>
      </c>
    </row>
    <row r="34" spans="1:5" ht="9" customHeight="1" x14ac:dyDescent="0.2">
      <c r="A34" s="32"/>
      <c r="B34" s="33"/>
      <c r="C34" s="22"/>
      <c r="D34" s="23"/>
      <c r="E34" s="28"/>
    </row>
    <row r="35" spans="1:5" ht="23.1" customHeight="1" x14ac:dyDescent="0.2">
      <c r="A35" s="34"/>
      <c r="B35" s="35"/>
      <c r="C35" s="20" t="s">
        <v>15</v>
      </c>
      <c r="D35" s="25"/>
      <c r="E35" s="29"/>
    </row>
    <row r="36" spans="1:5" ht="23.1" customHeight="1" x14ac:dyDescent="0.2">
      <c r="A36" s="32">
        <v>4</v>
      </c>
      <c r="B36" s="35">
        <v>100</v>
      </c>
      <c r="C36" s="22" t="s">
        <v>33</v>
      </c>
      <c r="D36" s="23">
        <v>495776.72</v>
      </c>
      <c r="E36" s="28">
        <v>515776.72</v>
      </c>
    </row>
    <row r="37" spans="1:5" ht="23.1" customHeight="1" x14ac:dyDescent="0.2">
      <c r="A37" s="34">
        <v>4</v>
      </c>
      <c r="B37" s="35">
        <v>200</v>
      </c>
      <c r="C37" s="24" t="s">
        <v>34</v>
      </c>
      <c r="D37" s="25">
        <v>15</v>
      </c>
      <c r="E37" s="29">
        <v>15</v>
      </c>
    </row>
    <row r="38" spans="1:5" ht="23.1" customHeight="1" x14ac:dyDescent="0.2">
      <c r="A38" s="32">
        <v>4</v>
      </c>
      <c r="B38" s="33">
        <v>300</v>
      </c>
      <c r="C38" s="22" t="s">
        <v>35</v>
      </c>
      <c r="D38" s="23">
        <v>0</v>
      </c>
      <c r="E38" s="28">
        <v>0</v>
      </c>
    </row>
    <row r="39" spans="1:5" ht="23.1" customHeight="1" x14ac:dyDescent="0.2">
      <c r="A39" s="34">
        <v>4</v>
      </c>
      <c r="B39" s="35">
        <v>400</v>
      </c>
      <c r="C39" s="24" t="s">
        <v>36</v>
      </c>
      <c r="D39" s="25">
        <v>0</v>
      </c>
      <c r="E39" s="28">
        <v>0</v>
      </c>
    </row>
    <row r="40" spans="1:5" ht="23.1" customHeight="1" x14ac:dyDescent="0.2">
      <c r="A40" s="34">
        <v>4</v>
      </c>
      <c r="B40" s="33">
        <v>500</v>
      </c>
      <c r="C40" s="24" t="s">
        <v>37</v>
      </c>
      <c r="D40" s="25">
        <v>0</v>
      </c>
      <c r="E40" s="29">
        <v>0</v>
      </c>
    </row>
    <row r="41" spans="1:5" s="38" customFormat="1" ht="23.1" customHeight="1" x14ac:dyDescent="0.25">
      <c r="A41" s="39">
        <v>4</v>
      </c>
      <c r="B41" s="11"/>
      <c r="C41" s="19" t="s">
        <v>16</v>
      </c>
      <c r="D41" s="15">
        <f>SUM(D36:D40)</f>
        <v>495791.72</v>
      </c>
      <c r="E41" s="27">
        <f>SUM(E36:E40)</f>
        <v>515791.72</v>
      </c>
    </row>
    <row r="42" spans="1:5" ht="9" customHeight="1" x14ac:dyDescent="0.2">
      <c r="A42" s="34"/>
      <c r="B42" s="35"/>
      <c r="C42" s="24"/>
      <c r="D42" s="25"/>
      <c r="E42" s="28"/>
    </row>
    <row r="43" spans="1:5" s="38" customFormat="1" ht="23.1" customHeight="1" x14ac:dyDescent="0.25">
      <c r="A43" s="39"/>
      <c r="B43" s="11"/>
      <c r="C43" s="19" t="s">
        <v>17</v>
      </c>
      <c r="D43" s="15">
        <v>0</v>
      </c>
      <c r="E43" s="27">
        <v>0</v>
      </c>
    </row>
    <row r="44" spans="1:5" ht="9.75" customHeight="1" x14ac:dyDescent="0.2">
      <c r="A44" s="31"/>
      <c r="B44" s="11"/>
      <c r="C44" s="20"/>
      <c r="D44" s="15"/>
      <c r="E44" s="27"/>
    </row>
    <row r="45" spans="1:5" s="38" customFormat="1" ht="23.1" customHeight="1" x14ac:dyDescent="0.25">
      <c r="A45" s="31"/>
      <c r="B45" s="36"/>
      <c r="C45" s="20" t="s">
        <v>18</v>
      </c>
      <c r="D45" s="14">
        <v>0</v>
      </c>
      <c r="E45" s="27">
        <v>0</v>
      </c>
    </row>
    <row r="46" spans="1:5" ht="9.75" customHeight="1" x14ac:dyDescent="0.2">
      <c r="A46" s="32"/>
      <c r="B46" s="33"/>
      <c r="C46" s="22"/>
      <c r="D46" s="23"/>
      <c r="E46" s="28"/>
    </row>
    <row r="47" spans="1:5" s="38" customFormat="1" ht="23.1" customHeight="1" x14ac:dyDescent="0.25">
      <c r="A47" s="31"/>
      <c r="B47" s="36"/>
      <c r="C47" s="20" t="s">
        <v>19</v>
      </c>
      <c r="D47" s="14">
        <v>0</v>
      </c>
      <c r="E47" s="37">
        <v>0</v>
      </c>
    </row>
    <row r="48" spans="1:5" ht="9.75" customHeight="1" x14ac:dyDescent="0.2">
      <c r="A48" s="34"/>
      <c r="B48" s="35"/>
      <c r="C48" s="24"/>
      <c r="D48" s="25"/>
      <c r="E48" s="29"/>
    </row>
    <row r="49" spans="1:5" ht="23.1" customHeight="1" x14ac:dyDescent="0.2">
      <c r="A49" s="32"/>
      <c r="B49" s="33"/>
      <c r="C49" s="19" t="s">
        <v>20</v>
      </c>
      <c r="D49" s="23"/>
      <c r="E49" s="28"/>
    </row>
    <row r="50" spans="1:5" ht="23.1" customHeight="1" x14ac:dyDescent="0.2">
      <c r="A50" s="34">
        <v>9</v>
      </c>
      <c r="B50" s="35">
        <v>100</v>
      </c>
      <c r="C50" s="24" t="s">
        <v>22</v>
      </c>
      <c r="D50" s="25">
        <v>0</v>
      </c>
      <c r="E50" s="28">
        <v>0</v>
      </c>
    </row>
    <row r="51" spans="1:5" ht="23.1" customHeight="1" x14ac:dyDescent="0.2">
      <c r="A51" s="32">
        <v>9</v>
      </c>
      <c r="B51" s="33">
        <v>200</v>
      </c>
      <c r="C51" s="22" t="s">
        <v>23</v>
      </c>
      <c r="D51" s="23">
        <v>0</v>
      </c>
      <c r="E51" s="28">
        <v>0</v>
      </c>
    </row>
    <row r="52" spans="1:5" s="38" customFormat="1" ht="23.1" customHeight="1" thickBot="1" x14ac:dyDescent="0.3">
      <c r="A52" s="40">
        <v>9</v>
      </c>
      <c r="B52" s="41"/>
      <c r="C52" s="21" t="s">
        <v>21</v>
      </c>
      <c r="D52" s="42">
        <f>SUM(D50:D51)</f>
        <v>0</v>
      </c>
      <c r="E52" s="43">
        <f>SUM(E50:E51)</f>
        <v>0</v>
      </c>
    </row>
    <row r="53" spans="1:5" ht="30.75" customHeight="1" thickBot="1" x14ac:dyDescent="0.25">
      <c r="A53" s="17"/>
      <c r="B53" s="18"/>
      <c r="C53" s="18" t="s">
        <v>42</v>
      </c>
      <c r="D53" s="16">
        <f>D17+D25+D33+D41+D43+D45+D47+D52</f>
        <v>4018190.55</v>
      </c>
      <c r="E53" s="30">
        <f>E17+E25+E33+E41+E43+E45+E47+E52</f>
        <v>3269301.6799999997</v>
      </c>
    </row>
    <row r="54" spans="1:5" ht="9" customHeight="1" thickTop="1" x14ac:dyDescent="0.2"/>
    <row r="55" spans="1:5" s="2" customFormat="1" ht="14.25" customHeight="1" x14ac:dyDescent="0.25">
      <c r="A55" s="12" t="s">
        <v>41</v>
      </c>
      <c r="B55" s="1"/>
      <c r="C55" s="1"/>
      <c r="D55" s="1"/>
      <c r="E55" s="1"/>
    </row>
  </sheetData>
  <mergeCells count="11">
    <mergeCell ref="A13:B16"/>
    <mergeCell ref="A3:C3"/>
    <mergeCell ref="A5:D5"/>
    <mergeCell ref="A7:D7"/>
    <mergeCell ref="D9:D10"/>
    <mergeCell ref="A4:D4"/>
    <mergeCell ref="E9:E10"/>
    <mergeCell ref="D11:D12"/>
    <mergeCell ref="E11:E12"/>
    <mergeCell ref="A9:B12"/>
    <mergeCell ref="C9:C12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86B8-B166-4BB5-9547-0E67FDAA982F}">
  <dimension ref="A1:L64"/>
  <sheetViews>
    <sheetView zoomScale="85" zoomScaleNormal="85" workbookViewId="0">
      <selection activeCell="S31" sqref="S31"/>
    </sheetView>
  </sheetViews>
  <sheetFormatPr defaultColWidth="10.6640625" defaultRowHeight="15" x14ac:dyDescent="0.2"/>
  <cols>
    <col min="1" max="1" width="3.83203125" style="103" customWidth="1"/>
    <col min="2" max="2" width="4.5" style="103" customWidth="1"/>
    <col min="3" max="3" width="68" style="55" customWidth="1"/>
    <col min="4" max="5" width="22" style="55" customWidth="1"/>
    <col min="6" max="6" width="22.1640625" style="55" customWidth="1"/>
    <col min="7" max="8" width="22.33203125" style="55" customWidth="1"/>
    <col min="9" max="12" width="21.83203125" style="55" customWidth="1"/>
    <col min="13" max="16384" width="10.6640625" style="55"/>
  </cols>
  <sheetData>
    <row r="1" spans="1:12" s="2" customFormat="1" ht="18" x14ac:dyDescent="0.25">
      <c r="A1" s="48" t="s">
        <v>43</v>
      </c>
      <c r="B1" s="48"/>
      <c r="C1" s="48"/>
      <c r="D1" s="49"/>
      <c r="E1" s="49"/>
    </row>
    <row r="2" spans="1:12" s="2" customFormat="1" ht="4.5" customHeight="1" x14ac:dyDescent="0.25">
      <c r="A2" s="48"/>
      <c r="B2" s="48"/>
      <c r="C2" s="48"/>
      <c r="D2" s="49"/>
      <c r="E2" s="49"/>
      <c r="F2" s="49"/>
    </row>
    <row r="3" spans="1:12" s="2" customFormat="1" ht="18" x14ac:dyDescent="0.25">
      <c r="A3" s="151" t="s">
        <v>47</v>
      </c>
      <c r="B3" s="151"/>
      <c r="C3" s="151"/>
      <c r="D3" s="49"/>
      <c r="E3" s="49"/>
      <c r="F3" s="49"/>
    </row>
    <row r="4" spans="1:12" s="2" customFormat="1" ht="18" x14ac:dyDescent="0.25">
      <c r="A4" s="151" t="s">
        <v>44</v>
      </c>
      <c r="B4" s="151"/>
      <c r="C4" s="151"/>
      <c r="D4" s="49"/>
      <c r="E4" s="49"/>
      <c r="F4" s="49"/>
    </row>
    <row r="5" spans="1:12" s="4" customFormat="1" ht="15" customHeight="1" x14ac:dyDescent="0.2">
      <c r="A5" s="152" t="s">
        <v>0</v>
      </c>
      <c r="B5" s="152"/>
      <c r="C5" s="152"/>
      <c r="D5" s="152"/>
      <c r="E5" s="152"/>
      <c r="F5" s="152"/>
    </row>
    <row r="6" spans="1:12" s="4" customFormat="1" ht="5.25" customHeight="1" x14ac:dyDescent="0.2">
      <c r="A6" s="50"/>
      <c r="B6" s="50"/>
      <c r="C6" s="50"/>
      <c r="D6" s="50"/>
      <c r="E6" s="50"/>
      <c r="F6" s="50"/>
    </row>
    <row r="7" spans="1:12" s="4" customFormat="1" x14ac:dyDescent="0.2">
      <c r="A7" s="152" t="s">
        <v>5</v>
      </c>
      <c r="B7" s="152"/>
      <c r="C7" s="152"/>
      <c r="D7" s="152"/>
      <c r="E7" s="51"/>
      <c r="F7" s="50"/>
    </row>
    <row r="8" spans="1:12" ht="6" customHeight="1" thickBot="1" x14ac:dyDescent="0.25">
      <c r="A8" s="52"/>
      <c r="B8" s="52"/>
      <c r="C8" s="53"/>
      <c r="D8" s="54"/>
      <c r="E8" s="54"/>
      <c r="F8" s="54"/>
      <c r="G8" s="54"/>
      <c r="H8" s="54"/>
      <c r="I8" s="54"/>
      <c r="J8" s="54"/>
      <c r="K8" s="54"/>
      <c r="L8" s="54"/>
    </row>
    <row r="9" spans="1:12" ht="15.75" thickTop="1" x14ac:dyDescent="0.2">
      <c r="A9" s="153" t="s">
        <v>48</v>
      </c>
      <c r="B9" s="154"/>
      <c r="C9" s="155"/>
      <c r="D9" s="134">
        <v>1</v>
      </c>
      <c r="E9" s="135"/>
      <c r="F9" s="165"/>
      <c r="G9" s="134">
        <v>99</v>
      </c>
      <c r="H9" s="135"/>
      <c r="I9" s="136"/>
      <c r="J9" s="137" t="s">
        <v>49</v>
      </c>
      <c r="K9" s="138"/>
      <c r="L9" s="139"/>
    </row>
    <row r="10" spans="1:12" ht="32.25" customHeight="1" x14ac:dyDescent="0.2">
      <c r="A10" s="156"/>
      <c r="B10" s="157"/>
      <c r="C10" s="158"/>
      <c r="D10" s="143" t="s">
        <v>50</v>
      </c>
      <c r="E10" s="144"/>
      <c r="F10" s="145"/>
      <c r="G10" s="143" t="s">
        <v>51</v>
      </c>
      <c r="H10" s="144"/>
      <c r="I10" s="144"/>
      <c r="J10" s="140"/>
      <c r="K10" s="141"/>
      <c r="L10" s="142"/>
    </row>
    <row r="11" spans="1:12" ht="32.25" customHeight="1" x14ac:dyDescent="0.2">
      <c r="A11" s="159"/>
      <c r="B11" s="160"/>
      <c r="C11" s="161"/>
      <c r="D11" s="143" t="s">
        <v>52</v>
      </c>
      <c r="E11" s="146"/>
      <c r="F11" s="147" t="s">
        <v>53</v>
      </c>
      <c r="G11" s="143" t="s">
        <v>52</v>
      </c>
      <c r="H11" s="146"/>
      <c r="I11" s="147" t="s">
        <v>53</v>
      </c>
      <c r="J11" s="143" t="s">
        <v>52</v>
      </c>
      <c r="K11" s="146"/>
      <c r="L11" s="149" t="s">
        <v>53</v>
      </c>
    </row>
    <row r="12" spans="1:12" ht="45.75" thickBot="1" x14ac:dyDescent="0.25">
      <c r="A12" s="162"/>
      <c r="B12" s="163"/>
      <c r="C12" s="164"/>
      <c r="D12" s="56" t="s">
        <v>54</v>
      </c>
      <c r="E12" s="57" t="s">
        <v>55</v>
      </c>
      <c r="F12" s="148"/>
      <c r="G12" s="56" t="s">
        <v>54</v>
      </c>
      <c r="H12" s="57" t="s">
        <v>55</v>
      </c>
      <c r="I12" s="148"/>
      <c r="J12" s="56" t="s">
        <v>54</v>
      </c>
      <c r="K12" s="57" t="s">
        <v>55</v>
      </c>
      <c r="L12" s="150"/>
    </row>
    <row r="13" spans="1:12" x14ac:dyDescent="0.2">
      <c r="A13" s="58"/>
      <c r="B13" s="59"/>
      <c r="C13" s="60" t="s">
        <v>56</v>
      </c>
      <c r="D13" s="61"/>
      <c r="E13" s="62"/>
      <c r="F13" s="63"/>
      <c r="G13" s="61"/>
      <c r="H13" s="62"/>
      <c r="I13" s="63"/>
      <c r="J13" s="61"/>
      <c r="K13" s="63"/>
      <c r="L13" s="64"/>
    </row>
    <row r="14" spans="1:12" ht="14.25" x14ac:dyDescent="0.2">
      <c r="A14" s="65">
        <v>1</v>
      </c>
      <c r="B14" s="66" t="s">
        <v>57</v>
      </c>
      <c r="C14" s="67" t="s">
        <v>58</v>
      </c>
      <c r="D14" s="68"/>
      <c r="E14" s="69"/>
      <c r="F14" s="70"/>
      <c r="G14" s="68"/>
      <c r="H14" s="69"/>
      <c r="I14" s="70"/>
      <c r="J14" s="61">
        <f>D14+G14</f>
        <v>0</v>
      </c>
      <c r="K14" s="63">
        <f t="shared" ref="K14:L51" si="0">E14+H14</f>
        <v>0</v>
      </c>
      <c r="L14" s="64">
        <f t="shared" si="0"/>
        <v>0</v>
      </c>
    </row>
    <row r="15" spans="1:12" ht="14.25" x14ac:dyDescent="0.2">
      <c r="A15" s="65">
        <v>1</v>
      </c>
      <c r="B15" s="66" t="s">
        <v>59</v>
      </c>
      <c r="C15" s="67" t="s">
        <v>60</v>
      </c>
      <c r="D15" s="68">
        <v>36452.25</v>
      </c>
      <c r="E15" s="69"/>
      <c r="F15" s="70">
        <v>34002.660000000003</v>
      </c>
      <c r="G15" s="68"/>
      <c r="H15" s="69"/>
      <c r="I15" s="70"/>
      <c r="J15" s="61">
        <f t="shared" ref="J15:J51" si="1">D15+G15</f>
        <v>36452.25</v>
      </c>
      <c r="K15" s="63">
        <f t="shared" si="0"/>
        <v>0</v>
      </c>
      <c r="L15" s="64">
        <f t="shared" si="0"/>
        <v>34002.660000000003</v>
      </c>
    </row>
    <row r="16" spans="1:12" ht="14.25" x14ac:dyDescent="0.2">
      <c r="A16" s="65">
        <v>1</v>
      </c>
      <c r="B16" s="66" t="s">
        <v>61</v>
      </c>
      <c r="C16" s="67" t="s">
        <v>62</v>
      </c>
      <c r="D16" s="68">
        <v>2054166.9699999997</v>
      </c>
      <c r="E16" s="68">
        <v>501772.55000000005</v>
      </c>
      <c r="F16" s="70">
        <v>2014453.9100000001</v>
      </c>
      <c r="G16" s="68"/>
      <c r="H16" s="69"/>
      <c r="I16" s="70"/>
      <c r="J16" s="61">
        <f t="shared" si="1"/>
        <v>2054166.9699999997</v>
      </c>
      <c r="K16" s="63">
        <f t="shared" si="0"/>
        <v>501772.55000000005</v>
      </c>
      <c r="L16" s="64">
        <f t="shared" si="0"/>
        <v>2014453.9100000001</v>
      </c>
    </row>
    <row r="17" spans="1:12" ht="14.25" x14ac:dyDescent="0.2">
      <c r="A17" s="65">
        <v>1</v>
      </c>
      <c r="B17" s="66" t="s">
        <v>63</v>
      </c>
      <c r="C17" s="67" t="s">
        <v>64</v>
      </c>
      <c r="D17" s="68"/>
      <c r="E17" s="69"/>
      <c r="F17" s="70"/>
      <c r="G17" s="68"/>
      <c r="H17" s="69"/>
      <c r="I17" s="70"/>
      <c r="J17" s="61">
        <f t="shared" si="1"/>
        <v>0</v>
      </c>
      <c r="K17" s="63">
        <f t="shared" si="0"/>
        <v>0</v>
      </c>
      <c r="L17" s="64">
        <f t="shared" si="0"/>
        <v>0</v>
      </c>
    </row>
    <row r="18" spans="1:12" ht="15" customHeight="1" x14ac:dyDescent="0.2">
      <c r="A18" s="65">
        <v>1</v>
      </c>
      <c r="B18" s="66" t="s">
        <v>65</v>
      </c>
      <c r="C18" s="67" t="s">
        <v>66</v>
      </c>
      <c r="D18" s="68"/>
      <c r="E18" s="69"/>
      <c r="F18" s="70"/>
      <c r="G18" s="68"/>
      <c r="H18" s="69"/>
      <c r="I18" s="70"/>
      <c r="J18" s="61">
        <f t="shared" si="1"/>
        <v>0</v>
      </c>
      <c r="K18" s="63">
        <f t="shared" si="0"/>
        <v>0</v>
      </c>
      <c r="L18" s="64">
        <f t="shared" si="0"/>
        <v>0</v>
      </c>
    </row>
    <row r="19" spans="1:12" ht="15" customHeight="1" x14ac:dyDescent="0.2">
      <c r="A19" s="65">
        <v>1</v>
      </c>
      <c r="B19" s="66" t="s">
        <v>67</v>
      </c>
      <c r="C19" s="67" t="s">
        <v>68</v>
      </c>
      <c r="D19" s="68"/>
      <c r="E19" s="69"/>
      <c r="F19" s="70"/>
      <c r="G19" s="68"/>
      <c r="H19" s="69"/>
      <c r="I19" s="70"/>
      <c r="J19" s="61">
        <f t="shared" si="1"/>
        <v>0</v>
      </c>
      <c r="K19" s="63">
        <f t="shared" si="0"/>
        <v>0</v>
      </c>
      <c r="L19" s="64">
        <f t="shared" si="0"/>
        <v>0</v>
      </c>
    </row>
    <row r="20" spans="1:12" ht="15" customHeight="1" x14ac:dyDescent="0.2">
      <c r="A20" s="65">
        <v>1</v>
      </c>
      <c r="B20" s="66" t="s">
        <v>70</v>
      </c>
      <c r="C20" s="67" t="s">
        <v>71</v>
      </c>
      <c r="D20" s="68"/>
      <c r="E20" s="69"/>
      <c r="F20" s="70"/>
      <c r="G20" s="68"/>
      <c r="H20" s="69"/>
      <c r="I20" s="70"/>
      <c r="J20" s="61">
        <f t="shared" si="1"/>
        <v>0</v>
      </c>
      <c r="K20" s="63">
        <f t="shared" si="0"/>
        <v>0</v>
      </c>
      <c r="L20" s="64">
        <f t="shared" si="0"/>
        <v>0</v>
      </c>
    </row>
    <row r="21" spans="1:12" ht="14.25" x14ac:dyDescent="0.2">
      <c r="A21" s="65">
        <v>1</v>
      </c>
      <c r="B21" s="66" t="s">
        <v>72</v>
      </c>
      <c r="C21" s="67" t="s">
        <v>73</v>
      </c>
      <c r="D21" s="68"/>
      <c r="E21" s="69"/>
      <c r="F21" s="70"/>
      <c r="G21" s="68"/>
      <c r="H21" s="69"/>
      <c r="I21" s="70"/>
      <c r="J21" s="61">
        <f t="shared" si="1"/>
        <v>0</v>
      </c>
      <c r="K21" s="63">
        <f t="shared" si="0"/>
        <v>0</v>
      </c>
      <c r="L21" s="64">
        <f t="shared" si="0"/>
        <v>0</v>
      </c>
    </row>
    <row r="22" spans="1:12" ht="15" customHeight="1" x14ac:dyDescent="0.2">
      <c r="A22" s="65">
        <v>1</v>
      </c>
      <c r="B22" s="66" t="s">
        <v>74</v>
      </c>
      <c r="C22" s="67" t="s">
        <v>75</v>
      </c>
      <c r="D22" s="68">
        <v>371901.63</v>
      </c>
      <c r="E22" s="69"/>
      <c r="F22" s="70">
        <v>371901.63</v>
      </c>
      <c r="G22" s="68"/>
      <c r="H22" s="69"/>
      <c r="I22" s="70"/>
      <c r="J22" s="61">
        <f t="shared" si="1"/>
        <v>371901.63</v>
      </c>
      <c r="K22" s="63">
        <f t="shared" si="0"/>
        <v>0</v>
      </c>
      <c r="L22" s="64">
        <f t="shared" si="0"/>
        <v>371901.63</v>
      </c>
    </row>
    <row r="23" spans="1:12" ht="14.25" x14ac:dyDescent="0.2">
      <c r="A23" s="65">
        <v>1</v>
      </c>
      <c r="B23" s="66" t="s">
        <v>69</v>
      </c>
      <c r="C23" s="67" t="s">
        <v>76</v>
      </c>
      <c r="D23" s="68">
        <v>19550.43</v>
      </c>
      <c r="E23" s="69"/>
      <c r="F23" s="70">
        <v>13156</v>
      </c>
      <c r="G23" s="68"/>
      <c r="H23" s="69"/>
      <c r="I23" s="70"/>
      <c r="J23" s="61">
        <f t="shared" si="1"/>
        <v>19550.43</v>
      </c>
      <c r="K23" s="63">
        <f t="shared" si="0"/>
        <v>0</v>
      </c>
      <c r="L23" s="64">
        <f t="shared" si="0"/>
        <v>13156</v>
      </c>
    </row>
    <row r="24" spans="1:12" s="80" customFormat="1" x14ac:dyDescent="0.25">
      <c r="A24" s="71">
        <v>1</v>
      </c>
      <c r="B24" s="72"/>
      <c r="C24" s="73" t="s">
        <v>77</v>
      </c>
      <c r="D24" s="74">
        <f>SUM(D13:D23)</f>
        <v>2482071.2799999998</v>
      </c>
      <c r="E24" s="75">
        <f t="shared" ref="E24:I24" si="2">SUM(E13:E23)</f>
        <v>501772.55000000005</v>
      </c>
      <c r="F24" s="76">
        <f t="shared" si="2"/>
        <v>2433514.2000000002</v>
      </c>
      <c r="G24" s="74">
        <f t="shared" si="2"/>
        <v>0</v>
      </c>
      <c r="H24" s="75">
        <f t="shared" si="2"/>
        <v>0</v>
      </c>
      <c r="I24" s="76">
        <f t="shared" si="2"/>
        <v>0</v>
      </c>
      <c r="J24" s="77">
        <f t="shared" si="1"/>
        <v>2482071.2799999998</v>
      </c>
      <c r="K24" s="78">
        <f t="shared" si="0"/>
        <v>501772.55000000005</v>
      </c>
      <c r="L24" s="79">
        <f t="shared" si="0"/>
        <v>2433514.2000000002</v>
      </c>
    </row>
    <row r="25" spans="1:12" x14ac:dyDescent="0.2">
      <c r="A25" s="65"/>
      <c r="B25" s="81"/>
      <c r="C25" s="82"/>
      <c r="D25" s="83"/>
      <c r="E25" s="84"/>
      <c r="F25" s="85"/>
      <c r="G25" s="83"/>
      <c r="H25" s="84"/>
      <c r="I25" s="85"/>
      <c r="J25" s="77"/>
      <c r="K25" s="78"/>
      <c r="L25" s="79"/>
    </row>
    <row r="26" spans="1:12" x14ac:dyDescent="0.2">
      <c r="A26" s="71"/>
      <c r="B26" s="72"/>
      <c r="C26" s="73" t="s">
        <v>78</v>
      </c>
      <c r="D26" s="74"/>
      <c r="E26" s="75"/>
      <c r="F26" s="76"/>
      <c r="G26" s="74"/>
      <c r="H26" s="75"/>
      <c r="I26" s="76"/>
      <c r="J26" s="77"/>
      <c r="K26" s="78"/>
      <c r="L26" s="79"/>
    </row>
    <row r="27" spans="1:12" ht="14.25" x14ac:dyDescent="0.2">
      <c r="A27" s="65">
        <v>2</v>
      </c>
      <c r="B27" s="66" t="s">
        <v>57</v>
      </c>
      <c r="C27" s="86" t="s">
        <v>79</v>
      </c>
      <c r="D27" s="68"/>
      <c r="E27" s="69"/>
      <c r="F27" s="70"/>
      <c r="G27" s="68"/>
      <c r="H27" s="69"/>
      <c r="I27" s="70"/>
      <c r="J27" s="61">
        <f t="shared" si="1"/>
        <v>0</v>
      </c>
      <c r="K27" s="63">
        <f t="shared" si="0"/>
        <v>0</v>
      </c>
      <c r="L27" s="64">
        <f t="shared" si="0"/>
        <v>0</v>
      </c>
    </row>
    <row r="28" spans="1:12" ht="14.25" x14ac:dyDescent="0.2">
      <c r="A28" s="65">
        <v>2</v>
      </c>
      <c r="B28" s="66" t="s">
        <v>59</v>
      </c>
      <c r="C28" s="86" t="s">
        <v>80</v>
      </c>
      <c r="D28" s="68">
        <v>376265.31000000006</v>
      </c>
      <c r="E28" s="68">
        <v>296836.68</v>
      </c>
      <c r="F28" s="70">
        <v>310665.86000000004</v>
      </c>
      <c r="G28" s="68"/>
      <c r="H28" s="69"/>
      <c r="I28" s="70"/>
      <c r="J28" s="61">
        <f t="shared" si="1"/>
        <v>376265.31000000006</v>
      </c>
      <c r="K28" s="63">
        <f t="shared" si="0"/>
        <v>296836.68</v>
      </c>
      <c r="L28" s="64">
        <f t="shared" si="0"/>
        <v>310665.86000000004</v>
      </c>
    </row>
    <row r="29" spans="1:12" ht="14.25" x14ac:dyDescent="0.2">
      <c r="A29" s="65">
        <v>2</v>
      </c>
      <c r="B29" s="66" t="s">
        <v>61</v>
      </c>
      <c r="C29" s="86" t="s">
        <v>34</v>
      </c>
      <c r="D29" s="68"/>
      <c r="E29" s="69"/>
      <c r="F29" s="70"/>
      <c r="G29" s="68"/>
      <c r="H29" s="69"/>
      <c r="I29" s="70"/>
      <c r="J29" s="61">
        <f t="shared" si="1"/>
        <v>0</v>
      </c>
      <c r="K29" s="63">
        <f t="shared" si="0"/>
        <v>0</v>
      </c>
      <c r="L29" s="64">
        <f t="shared" si="0"/>
        <v>0</v>
      </c>
    </row>
    <row r="30" spans="1:12" ht="15" customHeight="1" x14ac:dyDescent="0.2">
      <c r="A30" s="65">
        <v>2</v>
      </c>
      <c r="B30" s="66" t="s">
        <v>63</v>
      </c>
      <c r="C30" s="86" t="s">
        <v>35</v>
      </c>
      <c r="D30" s="68"/>
      <c r="E30" s="69"/>
      <c r="F30" s="70"/>
      <c r="G30" s="68"/>
      <c r="H30" s="69"/>
      <c r="I30" s="70"/>
      <c r="J30" s="61">
        <f t="shared" si="1"/>
        <v>0</v>
      </c>
      <c r="K30" s="63">
        <f t="shared" si="0"/>
        <v>0</v>
      </c>
      <c r="L30" s="64">
        <f t="shared" si="0"/>
        <v>0</v>
      </c>
    </row>
    <row r="31" spans="1:12" ht="14.25" x14ac:dyDescent="0.2">
      <c r="A31" s="65">
        <v>2</v>
      </c>
      <c r="B31" s="66" t="s">
        <v>65</v>
      </c>
      <c r="C31" s="86" t="s">
        <v>81</v>
      </c>
      <c r="D31" s="68"/>
      <c r="E31" s="69"/>
      <c r="F31" s="70"/>
      <c r="G31" s="68"/>
      <c r="H31" s="69"/>
      <c r="I31" s="70"/>
      <c r="J31" s="61">
        <f t="shared" si="1"/>
        <v>0</v>
      </c>
      <c r="K31" s="63">
        <f t="shared" si="0"/>
        <v>0</v>
      </c>
      <c r="L31" s="64">
        <f t="shared" si="0"/>
        <v>0</v>
      </c>
    </row>
    <row r="32" spans="1:12" s="80" customFormat="1" x14ac:dyDescent="0.25">
      <c r="A32" s="71">
        <v>2</v>
      </c>
      <c r="B32" s="72"/>
      <c r="C32" s="73" t="s">
        <v>12</v>
      </c>
      <c r="D32" s="74">
        <f>SUM(D27:D31)</f>
        <v>376265.31000000006</v>
      </c>
      <c r="E32" s="75">
        <f t="shared" ref="E32:I32" si="3">SUM(E27:E31)</f>
        <v>296836.68</v>
      </c>
      <c r="F32" s="76">
        <f t="shared" si="3"/>
        <v>310665.86000000004</v>
      </c>
      <c r="G32" s="74">
        <f t="shared" si="3"/>
        <v>0</v>
      </c>
      <c r="H32" s="75">
        <f t="shared" si="3"/>
        <v>0</v>
      </c>
      <c r="I32" s="76">
        <f t="shared" si="3"/>
        <v>0</v>
      </c>
      <c r="J32" s="77">
        <f t="shared" si="1"/>
        <v>376265.31000000006</v>
      </c>
      <c r="K32" s="78">
        <f t="shared" si="0"/>
        <v>296836.68</v>
      </c>
      <c r="L32" s="79">
        <f t="shared" si="0"/>
        <v>310665.86000000004</v>
      </c>
    </row>
    <row r="33" spans="1:12" x14ac:dyDescent="0.2">
      <c r="A33" s="65"/>
      <c r="B33" s="66"/>
      <c r="C33" s="86"/>
      <c r="D33" s="83"/>
      <c r="E33" s="84"/>
      <c r="F33" s="85"/>
      <c r="G33" s="83"/>
      <c r="H33" s="84"/>
      <c r="I33" s="85"/>
      <c r="J33" s="77"/>
      <c r="K33" s="78"/>
      <c r="L33" s="79"/>
    </row>
    <row r="34" spans="1:12" ht="30" x14ac:dyDescent="0.2">
      <c r="A34" s="71"/>
      <c r="B34" s="87"/>
      <c r="C34" s="73" t="s">
        <v>82</v>
      </c>
      <c r="D34" s="83"/>
      <c r="E34" s="84"/>
      <c r="F34" s="85"/>
      <c r="G34" s="83"/>
      <c r="H34" s="84"/>
      <c r="I34" s="85"/>
      <c r="J34" s="77"/>
      <c r="K34" s="78"/>
      <c r="L34" s="79"/>
    </row>
    <row r="35" spans="1:12" ht="14.25" x14ac:dyDescent="0.2">
      <c r="A35" s="65">
        <v>3</v>
      </c>
      <c r="B35" s="66" t="s">
        <v>57</v>
      </c>
      <c r="C35" s="86" t="s">
        <v>83</v>
      </c>
      <c r="D35" s="68"/>
      <c r="E35" s="69"/>
      <c r="F35" s="70"/>
      <c r="G35" s="68"/>
      <c r="H35" s="69"/>
      <c r="I35" s="70"/>
      <c r="J35" s="61"/>
      <c r="K35" s="63"/>
      <c r="L35" s="64"/>
    </row>
    <row r="36" spans="1:12" ht="14.25" x14ac:dyDescent="0.2">
      <c r="A36" s="65">
        <v>3</v>
      </c>
      <c r="B36" s="66" t="s">
        <v>59</v>
      </c>
      <c r="C36" s="86" t="s">
        <v>84</v>
      </c>
      <c r="D36" s="68"/>
      <c r="E36" s="69"/>
      <c r="F36" s="70"/>
      <c r="G36" s="68"/>
      <c r="H36" s="69"/>
      <c r="I36" s="70"/>
      <c r="J36" s="61"/>
      <c r="K36" s="63"/>
      <c r="L36" s="64"/>
    </row>
    <row r="37" spans="1:12" ht="14.25" x14ac:dyDescent="0.2">
      <c r="A37" s="65">
        <v>3</v>
      </c>
      <c r="B37" s="66" t="s">
        <v>61</v>
      </c>
      <c r="C37" s="86" t="s">
        <v>85</v>
      </c>
      <c r="D37" s="68"/>
      <c r="E37" s="69"/>
      <c r="F37" s="70"/>
      <c r="G37" s="68"/>
      <c r="H37" s="69"/>
      <c r="I37" s="70"/>
      <c r="J37" s="61"/>
      <c r="K37" s="63"/>
      <c r="L37" s="64"/>
    </row>
    <row r="38" spans="1:12" ht="14.25" customHeight="1" x14ac:dyDescent="0.2">
      <c r="A38" s="65">
        <v>3</v>
      </c>
      <c r="B38" s="66" t="s">
        <v>63</v>
      </c>
      <c r="C38" s="86" t="s">
        <v>86</v>
      </c>
      <c r="D38" s="68"/>
      <c r="E38" s="69"/>
      <c r="F38" s="70"/>
      <c r="G38" s="68"/>
      <c r="H38" s="69"/>
      <c r="I38" s="70"/>
      <c r="J38" s="61"/>
      <c r="K38" s="63"/>
      <c r="L38" s="64"/>
    </row>
    <row r="39" spans="1:12" s="80" customFormat="1" x14ac:dyDescent="0.25">
      <c r="A39" s="71">
        <v>3</v>
      </c>
      <c r="B39" s="72"/>
      <c r="C39" s="73" t="s">
        <v>14</v>
      </c>
      <c r="D39" s="74">
        <f>SUM(D35:D38)</f>
        <v>0</v>
      </c>
      <c r="E39" s="75">
        <f t="shared" ref="E39:I39" si="4">SUM(E35:E38)</f>
        <v>0</v>
      </c>
      <c r="F39" s="76">
        <f t="shared" si="4"/>
        <v>0</v>
      </c>
      <c r="G39" s="74">
        <f t="shared" si="4"/>
        <v>0</v>
      </c>
      <c r="H39" s="75">
        <f t="shared" si="4"/>
        <v>0</v>
      </c>
      <c r="I39" s="76">
        <f t="shared" si="4"/>
        <v>0</v>
      </c>
      <c r="J39" s="77">
        <f t="shared" si="1"/>
        <v>0</v>
      </c>
      <c r="K39" s="78">
        <f t="shared" si="0"/>
        <v>0</v>
      </c>
      <c r="L39" s="79">
        <f t="shared" si="0"/>
        <v>0</v>
      </c>
    </row>
    <row r="40" spans="1:12" x14ac:dyDescent="0.2">
      <c r="A40" s="65"/>
      <c r="B40" s="66"/>
      <c r="C40" s="86"/>
      <c r="D40" s="83"/>
      <c r="E40" s="84"/>
      <c r="F40" s="85"/>
      <c r="G40" s="83"/>
      <c r="H40" s="84"/>
      <c r="I40" s="85"/>
      <c r="J40" s="77"/>
      <c r="K40" s="78"/>
      <c r="L40" s="79"/>
    </row>
    <row r="41" spans="1:12" x14ac:dyDescent="0.2">
      <c r="A41" s="65"/>
      <c r="B41" s="66"/>
      <c r="C41" s="73" t="s">
        <v>87</v>
      </c>
      <c r="D41" s="83"/>
      <c r="E41" s="84"/>
      <c r="F41" s="85"/>
      <c r="G41" s="83"/>
      <c r="H41" s="84"/>
      <c r="I41" s="85"/>
      <c r="J41" s="77"/>
      <c r="K41" s="78"/>
      <c r="L41" s="79"/>
    </row>
    <row r="42" spans="1:12" ht="14.25" x14ac:dyDescent="0.2">
      <c r="A42" s="65">
        <v>4</v>
      </c>
      <c r="B42" s="66" t="s">
        <v>57</v>
      </c>
      <c r="C42" s="86" t="s">
        <v>88</v>
      </c>
      <c r="D42" s="68"/>
      <c r="E42" s="69"/>
      <c r="F42" s="70"/>
      <c r="G42" s="68"/>
      <c r="H42" s="69"/>
      <c r="I42" s="70"/>
      <c r="J42" s="61"/>
      <c r="K42" s="63"/>
      <c r="L42" s="64"/>
    </row>
    <row r="43" spans="1:12" ht="14.25" x14ac:dyDescent="0.2">
      <c r="A43" s="65">
        <v>4</v>
      </c>
      <c r="B43" s="66" t="s">
        <v>59</v>
      </c>
      <c r="C43" s="86" t="s">
        <v>89</v>
      </c>
      <c r="D43" s="68"/>
      <c r="E43" s="69"/>
      <c r="F43" s="70"/>
      <c r="G43" s="68"/>
      <c r="H43" s="69"/>
      <c r="I43" s="70"/>
      <c r="J43" s="61"/>
      <c r="K43" s="63"/>
      <c r="L43" s="64"/>
    </row>
    <row r="44" spans="1:12" ht="28.5" x14ac:dyDescent="0.2">
      <c r="A44" s="65">
        <v>4</v>
      </c>
      <c r="B44" s="66" t="s">
        <v>61</v>
      </c>
      <c r="C44" s="86" t="s">
        <v>90</v>
      </c>
      <c r="D44" s="68"/>
      <c r="E44" s="69"/>
      <c r="F44" s="70"/>
      <c r="G44" s="68"/>
      <c r="H44" s="69"/>
      <c r="I44" s="70"/>
      <c r="J44" s="61"/>
      <c r="K44" s="63"/>
      <c r="L44" s="64"/>
    </row>
    <row r="45" spans="1:12" ht="14.25" x14ac:dyDescent="0.2">
      <c r="A45" s="65">
        <v>4</v>
      </c>
      <c r="B45" s="66" t="s">
        <v>63</v>
      </c>
      <c r="C45" s="86" t="s">
        <v>91</v>
      </c>
      <c r="D45" s="68"/>
      <c r="E45" s="69"/>
      <c r="F45" s="70"/>
      <c r="G45" s="68"/>
      <c r="H45" s="69"/>
      <c r="I45" s="70"/>
      <c r="J45" s="61"/>
      <c r="K45" s="63"/>
      <c r="L45" s="64"/>
    </row>
    <row r="46" spans="1:12" ht="14.25" x14ac:dyDescent="0.2">
      <c r="A46" s="65">
        <v>4</v>
      </c>
      <c r="B46" s="66" t="s">
        <v>65</v>
      </c>
      <c r="C46" s="86" t="s">
        <v>92</v>
      </c>
      <c r="D46" s="68"/>
      <c r="E46" s="69"/>
      <c r="F46" s="70"/>
      <c r="G46" s="68"/>
      <c r="H46" s="69"/>
      <c r="I46" s="70"/>
      <c r="J46" s="61"/>
      <c r="K46" s="63"/>
      <c r="L46" s="64"/>
    </row>
    <row r="47" spans="1:12" s="80" customFormat="1" x14ac:dyDescent="0.25">
      <c r="A47" s="71">
        <v>4</v>
      </c>
      <c r="B47" s="72"/>
      <c r="C47" s="73" t="s">
        <v>16</v>
      </c>
      <c r="D47" s="74">
        <f>SUM(D42:D46)</f>
        <v>0</v>
      </c>
      <c r="E47" s="75">
        <f t="shared" ref="E47:I47" si="5">SUM(E42:E46)</f>
        <v>0</v>
      </c>
      <c r="F47" s="76">
        <f t="shared" si="5"/>
        <v>0</v>
      </c>
      <c r="G47" s="74">
        <f t="shared" si="5"/>
        <v>0</v>
      </c>
      <c r="H47" s="75">
        <f t="shared" si="5"/>
        <v>0</v>
      </c>
      <c r="I47" s="76">
        <f t="shared" si="5"/>
        <v>0</v>
      </c>
      <c r="J47" s="77">
        <f t="shared" si="1"/>
        <v>0</v>
      </c>
      <c r="K47" s="78">
        <f t="shared" si="0"/>
        <v>0</v>
      </c>
      <c r="L47" s="79">
        <f t="shared" si="0"/>
        <v>0</v>
      </c>
    </row>
    <row r="48" spans="1:12" x14ac:dyDescent="0.2">
      <c r="A48" s="65"/>
      <c r="B48" s="66"/>
      <c r="C48" s="86"/>
      <c r="D48" s="83"/>
      <c r="E48" s="84"/>
      <c r="F48" s="85"/>
      <c r="G48" s="83"/>
      <c r="H48" s="84"/>
      <c r="I48" s="85"/>
      <c r="J48" s="77"/>
      <c r="K48" s="78"/>
      <c r="L48" s="79"/>
    </row>
    <row r="49" spans="1:12" ht="30" x14ac:dyDescent="0.2">
      <c r="A49" s="65"/>
      <c r="B49" s="66"/>
      <c r="C49" s="73" t="s">
        <v>93</v>
      </c>
      <c r="D49" s="83"/>
      <c r="E49" s="84"/>
      <c r="F49" s="85"/>
      <c r="G49" s="83"/>
      <c r="H49" s="84"/>
      <c r="I49" s="85"/>
      <c r="J49" s="77"/>
      <c r="K49" s="78"/>
      <c r="L49" s="79"/>
    </row>
    <row r="50" spans="1:12" ht="28.5" x14ac:dyDescent="0.2">
      <c r="A50" s="65">
        <v>5</v>
      </c>
      <c r="B50" s="66" t="s">
        <v>57</v>
      </c>
      <c r="C50" s="86" t="s">
        <v>94</v>
      </c>
      <c r="D50" s="68"/>
      <c r="E50" s="69"/>
      <c r="F50" s="70"/>
      <c r="G50" s="68"/>
      <c r="H50" s="69"/>
      <c r="I50" s="70"/>
      <c r="J50" s="61"/>
      <c r="K50" s="63"/>
      <c r="L50" s="64"/>
    </row>
    <row r="51" spans="1:12" s="80" customFormat="1" x14ac:dyDescent="0.25">
      <c r="A51" s="71">
        <v>5</v>
      </c>
      <c r="B51" s="72"/>
      <c r="C51" s="73" t="s">
        <v>95</v>
      </c>
      <c r="D51" s="74">
        <f>SUM(D50)</f>
        <v>0</v>
      </c>
      <c r="E51" s="75">
        <f t="shared" ref="E51:I51" si="6">SUM(E50)</f>
        <v>0</v>
      </c>
      <c r="F51" s="76">
        <f t="shared" si="6"/>
        <v>0</v>
      </c>
      <c r="G51" s="74">
        <f t="shared" si="6"/>
        <v>0</v>
      </c>
      <c r="H51" s="75">
        <f t="shared" si="6"/>
        <v>0</v>
      </c>
      <c r="I51" s="76">
        <f t="shared" si="6"/>
        <v>0</v>
      </c>
      <c r="J51" s="77">
        <f t="shared" si="1"/>
        <v>0</v>
      </c>
      <c r="K51" s="78">
        <f t="shared" si="0"/>
        <v>0</v>
      </c>
      <c r="L51" s="79">
        <f t="shared" si="0"/>
        <v>0</v>
      </c>
    </row>
    <row r="52" spans="1:12" ht="14.25" x14ac:dyDescent="0.2">
      <c r="A52" s="65"/>
      <c r="B52" s="66"/>
      <c r="C52" s="86"/>
      <c r="D52" s="83"/>
      <c r="E52" s="84"/>
      <c r="F52" s="85"/>
      <c r="G52" s="83"/>
      <c r="H52" s="84"/>
      <c r="I52" s="85"/>
      <c r="J52" s="83"/>
      <c r="K52" s="85"/>
      <c r="L52" s="88"/>
    </row>
    <row r="53" spans="1:12" ht="30" x14ac:dyDescent="0.2">
      <c r="A53" s="65"/>
      <c r="B53" s="66"/>
      <c r="C53" s="73" t="s">
        <v>96</v>
      </c>
      <c r="D53" s="83"/>
      <c r="E53" s="84"/>
      <c r="F53" s="85"/>
      <c r="G53" s="83"/>
      <c r="H53" s="84"/>
      <c r="I53" s="85"/>
      <c r="J53" s="83"/>
      <c r="K53" s="85"/>
      <c r="L53" s="88"/>
    </row>
    <row r="54" spans="1:12" ht="14.25" x14ac:dyDescent="0.2">
      <c r="A54" s="65">
        <v>7</v>
      </c>
      <c r="B54" s="66" t="s">
        <v>57</v>
      </c>
      <c r="C54" s="86" t="s">
        <v>97</v>
      </c>
      <c r="D54" s="68"/>
      <c r="E54" s="69"/>
      <c r="F54" s="70"/>
      <c r="G54" s="68">
        <v>495776.72</v>
      </c>
      <c r="H54" s="69"/>
      <c r="I54" s="70">
        <v>515877.18</v>
      </c>
      <c r="J54" s="68">
        <f t="shared" ref="J54:L55" si="7">D54+G54</f>
        <v>495776.72</v>
      </c>
      <c r="K54" s="70">
        <f t="shared" si="7"/>
        <v>0</v>
      </c>
      <c r="L54" s="89">
        <f t="shared" si="7"/>
        <v>515877.18</v>
      </c>
    </row>
    <row r="55" spans="1:12" ht="14.25" x14ac:dyDescent="0.2">
      <c r="A55" s="65">
        <v>7</v>
      </c>
      <c r="B55" s="66" t="s">
        <v>59</v>
      </c>
      <c r="C55" s="86" t="s">
        <v>98</v>
      </c>
      <c r="D55" s="68"/>
      <c r="E55" s="69"/>
      <c r="F55" s="70"/>
      <c r="G55" s="68">
        <v>15</v>
      </c>
      <c r="H55" s="69"/>
      <c r="I55" s="70">
        <v>15</v>
      </c>
      <c r="J55" s="68">
        <f t="shared" si="7"/>
        <v>15</v>
      </c>
      <c r="K55" s="70">
        <f t="shared" si="7"/>
        <v>0</v>
      </c>
      <c r="L55" s="89">
        <f t="shared" si="7"/>
        <v>15</v>
      </c>
    </row>
    <row r="56" spans="1:12" s="80" customFormat="1" x14ac:dyDescent="0.25">
      <c r="A56" s="71">
        <v>7</v>
      </c>
      <c r="B56" s="72"/>
      <c r="C56" s="73" t="s">
        <v>99</v>
      </c>
      <c r="D56" s="74">
        <f>SUM(D54:D55)</f>
        <v>0</v>
      </c>
      <c r="E56" s="75">
        <f t="shared" ref="E56:I56" si="8">SUM(E54:E55)</f>
        <v>0</v>
      </c>
      <c r="F56" s="76">
        <f t="shared" si="8"/>
        <v>0</v>
      </c>
      <c r="G56" s="74">
        <f t="shared" si="8"/>
        <v>495791.72</v>
      </c>
      <c r="H56" s="75">
        <f t="shared" si="8"/>
        <v>0</v>
      </c>
      <c r="I56" s="76">
        <f t="shared" si="8"/>
        <v>515892.18</v>
      </c>
      <c r="J56" s="74">
        <f>D56+G56</f>
        <v>495791.72</v>
      </c>
      <c r="K56" s="76">
        <f>E56+H56</f>
        <v>0</v>
      </c>
      <c r="L56" s="90">
        <f>F56+I56</f>
        <v>515892.18</v>
      </c>
    </row>
    <row r="57" spans="1:12" s="98" customFormat="1" ht="11.25" customHeight="1" thickBot="1" x14ac:dyDescent="0.25">
      <c r="A57" s="91"/>
      <c r="B57" s="92"/>
      <c r="C57" s="93"/>
      <c r="D57" s="94"/>
      <c r="E57" s="95"/>
      <c r="F57" s="96"/>
      <c r="G57" s="94"/>
      <c r="H57" s="95"/>
      <c r="I57" s="96"/>
      <c r="J57" s="94"/>
      <c r="K57" s="96"/>
      <c r="L57" s="97"/>
    </row>
    <row r="58" spans="1:12" ht="30" customHeight="1" thickBot="1" x14ac:dyDescent="0.25">
      <c r="A58" s="130" t="s">
        <v>100</v>
      </c>
      <c r="B58" s="131"/>
      <c r="C58" s="132"/>
      <c r="D58" s="99">
        <f>D24+D32+D39+D47+D51+D56</f>
        <v>2858336.59</v>
      </c>
      <c r="E58" s="100">
        <f t="shared" ref="E58:I58" si="9">E24+E32+E39+E47+E51+E56</f>
        <v>798609.23</v>
      </c>
      <c r="F58" s="101">
        <f t="shared" si="9"/>
        <v>2744180.06</v>
      </c>
      <c r="G58" s="99">
        <f t="shared" si="9"/>
        <v>495791.72</v>
      </c>
      <c r="H58" s="100">
        <f t="shared" si="9"/>
        <v>0</v>
      </c>
      <c r="I58" s="101">
        <f t="shared" si="9"/>
        <v>515892.18</v>
      </c>
      <c r="J58" s="99">
        <f>J24+J32+J39+J47+J51+J56</f>
        <v>3354128.3099999996</v>
      </c>
      <c r="K58" s="101">
        <f>K24+K32+K39+K47+K51+K56</f>
        <v>798609.23</v>
      </c>
      <c r="L58" s="102">
        <f>L24+L32+L39+L47+L51+L56</f>
        <v>3260072.24</v>
      </c>
    </row>
    <row r="59" spans="1:12" ht="11.25" customHeight="1" thickTop="1" x14ac:dyDescent="0.2">
      <c r="C59" s="104"/>
    </row>
    <row r="60" spans="1:12" ht="15" customHeight="1" x14ac:dyDescent="0.2">
      <c r="A60" s="133" t="s">
        <v>101</v>
      </c>
      <c r="B60" s="133"/>
      <c r="C60" s="133"/>
      <c r="D60" s="133"/>
      <c r="E60" s="133"/>
      <c r="F60" s="133"/>
      <c r="G60" s="105"/>
      <c r="H60" s="105"/>
      <c r="I60" s="105"/>
    </row>
    <row r="63" spans="1:12" x14ac:dyDescent="0.2">
      <c r="H63" s="106"/>
    </row>
    <row r="64" spans="1:12" ht="15" customHeight="1" x14ac:dyDescent="0.2"/>
  </sheetData>
  <mergeCells count="18">
    <mergeCell ref="A3:C3"/>
    <mergeCell ref="A4:C4"/>
    <mergeCell ref="A5:F5"/>
    <mergeCell ref="A7:D7"/>
    <mergeCell ref="A9:C12"/>
    <mergeCell ref="D9:F9"/>
    <mergeCell ref="A58:C58"/>
    <mergeCell ref="A60:F60"/>
    <mergeCell ref="G9:I9"/>
    <mergeCell ref="J9:L10"/>
    <mergeCell ref="D10:F10"/>
    <mergeCell ref="G10:I10"/>
    <mergeCell ref="D11:E11"/>
    <mergeCell ref="F11:F12"/>
    <mergeCell ref="G11:H11"/>
    <mergeCell ref="I11:I12"/>
    <mergeCell ref="J11:K11"/>
    <mergeCell ref="L11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ENTRATE</vt:lpstr>
      <vt:lpstr>SPESE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2017-07-07T14:26:32Z</cp:lastPrinted>
  <dcterms:created xsi:type="dcterms:W3CDTF">2017-07-07T08:49:42Z</dcterms:created>
  <dcterms:modified xsi:type="dcterms:W3CDTF">2021-10-19T11:05:06Z</dcterms:modified>
</cp:coreProperties>
</file>