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Trasparenza Rendiconto\"/>
    </mc:Choice>
  </mc:AlternateContent>
  <xr:revisionPtr revIDLastSave="0" documentId="13_ncr:1_{76780557-8380-48A8-B7D8-4B19FB9A232D}" xr6:coauthVersionLast="46" xr6:coauthVersionMax="46" xr10:uidLastSave="{00000000-0000-0000-0000-000000000000}"/>
  <bookViews>
    <workbookView xWindow="-120" yWindow="-120" windowWidth="29040" windowHeight="15840" xr2:uid="{2B873DF1-2806-417D-90AD-D8CFB46C78E9}"/>
  </bookViews>
  <sheets>
    <sheet name="ENTRATE" sheetId="1" r:id="rId1"/>
    <sheet name="SPESE" sheetId="2" r:id="rId2"/>
  </sheets>
  <definedNames>
    <definedName name="_xlnm.Print_Area" localSheetId="0">ENTRATE!$A$1:$E$55</definedName>
    <definedName name="_xlnm.Print_Area" localSheetId="1">SPESE!$A$1:$L$60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32" i="2"/>
  <c r="G32" i="2"/>
  <c r="E32" i="2"/>
  <c r="F32" i="2"/>
  <c r="E39" i="2"/>
  <c r="F39" i="2"/>
  <c r="G39" i="2"/>
  <c r="D39" i="2"/>
  <c r="I39" i="2"/>
  <c r="H39" i="2"/>
  <c r="D47" i="2"/>
  <c r="G47" i="2"/>
  <c r="F47" i="2"/>
  <c r="L47" i="2" s="1"/>
  <c r="H47" i="2"/>
  <c r="E47" i="2"/>
  <c r="K47" i="2" s="1"/>
  <c r="I47" i="2"/>
  <c r="D51" i="2"/>
  <c r="E51" i="2"/>
  <c r="H51" i="2"/>
  <c r="F51" i="2"/>
  <c r="G51" i="2"/>
  <c r="I51" i="2"/>
  <c r="H56" i="2"/>
  <c r="I56" i="2"/>
  <c r="D56" i="2"/>
  <c r="J56" i="2" s="1"/>
  <c r="G56" i="2"/>
  <c r="D25" i="1"/>
  <c r="E25" i="1"/>
  <c r="D33" i="1"/>
  <c r="E33" i="1"/>
  <c r="D41" i="1"/>
  <c r="E41" i="1"/>
  <c r="D52" i="1"/>
  <c r="E52" i="1"/>
  <c r="L51" i="2" l="1"/>
  <c r="J51" i="2"/>
  <c r="K39" i="2"/>
  <c r="L39" i="2"/>
  <c r="J39" i="2"/>
  <c r="E53" i="1"/>
  <c r="D53" i="1"/>
  <c r="J32" i="2"/>
  <c r="L32" i="2"/>
  <c r="K51" i="2"/>
  <c r="J47" i="2"/>
  <c r="I24" i="2"/>
  <c r="I58" i="2" s="1"/>
  <c r="H24" i="2"/>
  <c r="I32" i="2"/>
  <c r="G24" i="2"/>
  <c r="G58" i="2" s="1"/>
  <c r="F56" i="2"/>
  <c r="L56" i="2" s="1"/>
  <c r="H32" i="2"/>
  <c r="K32" i="2" s="1"/>
  <c r="F24" i="2"/>
  <c r="D58" i="2"/>
  <c r="E56" i="2"/>
  <c r="K56" i="2" s="1"/>
  <c r="E24" i="2"/>
  <c r="J24" i="2" l="1"/>
  <c r="J58" i="2" s="1"/>
  <c r="L24" i="2"/>
  <c r="L58" i="2" s="1"/>
  <c r="F58" i="2"/>
  <c r="K24" i="2"/>
  <c r="K58" i="2" s="1"/>
  <c r="E58" i="2"/>
  <c r="H58" i="2"/>
</calcChain>
</file>

<file path=xl/sharedStrings.xml><?xml version="1.0" encoding="utf-8"?>
<sst xmlns="http://schemas.openxmlformats.org/spreadsheetml/2006/main" count="108" uniqueCount="91">
  <si>
    <t>(*) I dati di rendiconto indicano gli accertamenti e le riscossioni.</t>
  </si>
  <si>
    <t>TOTALE TITOLI - TOTALE GENERALE DELLE ENTRATE</t>
  </si>
  <si>
    <t>Totale TITOLO 9</t>
  </si>
  <si>
    <t>ENTRATE PER CONTO TERZI</t>
  </si>
  <si>
    <t>ENTRATE PER PARTITE DI GIRO</t>
  </si>
  <si>
    <t>TITOLO 9 - ENTRATE PER CONTO TERZI E PARTITE DI GIRO</t>
  </si>
  <si>
    <t>TITOLO 7 - ANTICIPAZIONI DA ISTITUTO TESORIERE/CASSIERE</t>
  </si>
  <si>
    <t>TITOLO 6 - ACCENSIONE PRESTITI</t>
  </si>
  <si>
    <t>TITOLO 5 - ENTRATE DA RIDUZIONE DI ATTIVITA' FINANZIARIE</t>
  </si>
  <si>
    <t>Totale TITOLO 4</t>
  </si>
  <si>
    <t>ALTRE ENTRATE IN CONTO CAPITALE</t>
  </si>
  <si>
    <t>ENTRATE DA ALIENAZIONE DI BENI MATERIALI E IMMATERIALI</t>
  </si>
  <si>
    <t>ALTRI TRASFERIMENTI IN CONTO CAPITALE</t>
  </si>
  <si>
    <t>CONTRIBUTI AGLI INVESTIMENTI</t>
  </si>
  <si>
    <t>TRIBUTI IN CONTO CAPITALE</t>
  </si>
  <si>
    <t>TITOLO 4 - ENTRATE IN CONTO CAPITALE</t>
  </si>
  <si>
    <t>Totale TITOLO 3</t>
  </si>
  <si>
    <t>RIMBORSI E ALTRE ENTRATE CORRENTI</t>
  </si>
  <si>
    <t>ALTRE ENTRATE DA REDDITI DA CAPITALE</t>
  </si>
  <si>
    <t>INTERESSI ATTIVI</t>
  </si>
  <si>
    <t>PROVENTI DERIVANTI DALL'ATTIVITA' DI CONTROLLO E REPRESSIONE DELLE IRREGOLARITA' E DEGLI ILLECITI</t>
  </si>
  <si>
    <t>VENDITA DI BENI E SERVIZI E PROVENTI DERIVANTI DALLA GESTIONE DEI BENI</t>
  </si>
  <si>
    <t>TITOLO 3 - ENTRATE EXTRATRIBUTARIE</t>
  </si>
  <si>
    <t>Totale TITOLO 2</t>
  </si>
  <si>
    <t>TRASFERIMENTI CORRENTI DALL'UNIONE EUROPEA E DAL RESTO DEL MONDO</t>
  </si>
  <si>
    <t>TRASFERIMENTI CORRENTI DA ISTITUZIONI SOCIALI PRIVATE</t>
  </si>
  <si>
    <t>TRASFERIMENTI CORRENTI DA IMPRESE</t>
  </si>
  <si>
    <t>TRASFERIMENTI CORRENTI DA FAMIGLIE</t>
  </si>
  <si>
    <t>TRASFERIMENTI CORRENTI DA AMMINISTRAZIONI PUBBLICHE</t>
  </si>
  <si>
    <t>TITOLO 2 - TRASFERIMENTI CORRENTI</t>
  </si>
  <si>
    <t>TITOLO 1 - ENTRATE CORRENTI DI NATURA TRIBUTARIA, CONTRIBUTIVA E PEREQUATIVA</t>
  </si>
  <si>
    <t>Fondo di cassa all'1/1/2021</t>
  </si>
  <si>
    <t>Utilizzo Avanzo di Ammininistrazione</t>
  </si>
  <si>
    <t>Fondo pluriennale vincolato per spese in conto capitale</t>
  </si>
  <si>
    <t>Fondo pluriennale vincolato per spese correnti</t>
  </si>
  <si>
    <t>Riscossioni</t>
  </si>
  <si>
    <t xml:space="preserve">Accertamenti </t>
  </si>
  <si>
    <t>CASSA</t>
  </si>
  <si>
    <t>COMPETENZA</t>
  </si>
  <si>
    <t>DENOMINAZIONE</t>
  </si>
  <si>
    <t>TITOLO
TIPOLOGIA</t>
  </si>
  <si>
    <t>ENTE REGIONALE IN CONTABILITA' FINANZIARIA:</t>
  </si>
  <si>
    <t>PROSPETTO DI CUI ALL'ART. 8, COMMA 1, DEL DECRETO LEGGE 24 APRILE 2014, N. 66</t>
  </si>
  <si>
    <t>DATI DI RENDICONTO ANNO 2021 (*)</t>
  </si>
  <si>
    <t>ENTRATE</t>
  </si>
  <si>
    <t>INTERCENT-ER - AGENZIA REGIONALE PER LO SVILUPPO DEI MERCATI TELEMATICI</t>
  </si>
  <si>
    <t>(*) I dati di rendiconto indicano gli impegni e i pagamenti.</t>
  </si>
  <si>
    <t>TOTALE MISSIONI - TOTALE GENERALE DELLE SPESE</t>
  </si>
  <si>
    <t>Totale TITOLO 7</t>
  </si>
  <si>
    <t>USCITE PER CONTO TERZI</t>
  </si>
  <si>
    <t>USCITE PER PARTITE DI GIRO</t>
  </si>
  <si>
    <t>TITOLO 7 - USCITE PER CONTO TERZI E PARTITE DI GIRO</t>
  </si>
  <si>
    <t>Totale TITOLO 5</t>
  </si>
  <si>
    <t>CHIUSURA ANTICIPAZIONI RICEVUTE DA ISTITUTO TESORIERE/CASSIERE</t>
  </si>
  <si>
    <t>TITOLO 5 - CHIUSURA ANTICIPAZIONI RICEVUTE DA ISTITUTO TESORIERE/CASSIERE</t>
  </si>
  <si>
    <t>FONDI PER RIMBORSO PRESTITI</t>
  </si>
  <si>
    <t>RIMBORSO DI ALTRE FORME DI INDEBITAMENTO</t>
  </si>
  <si>
    <t xml:space="preserve">RIMBORSO MUTUI E ALTRI FINANZIAMENTI A MEDIO LUNGO TERMINE </t>
  </si>
  <si>
    <t>RIMBORSO PRESTITI A BREVE TERMINE</t>
  </si>
  <si>
    <t>RIMBORSO DI TITOLI OBBLIGAZIONARI</t>
  </si>
  <si>
    <t>TITOLO 4 - RIMBORSO DI PRESTITI</t>
  </si>
  <si>
    <t>ALTRE SPESE PER INCREMENTO DI ATTIVITA' FINANZIARIE</t>
  </si>
  <si>
    <t>CONCESSIONE CREDITI DI MEDIO-LUNGO TERMINE</t>
  </si>
  <si>
    <t>CONCESSIONE CREDITI DI BREVE TERMINE</t>
  </si>
  <si>
    <t>ACQUISIZIONI DI ATTIVITA' FINANZIARIE</t>
  </si>
  <si>
    <t>TITOLO 3 - SPESE PER INCREMENTO ATTIVITA' FINANZIARIE</t>
  </si>
  <si>
    <t>ALTRE SPESE IN CONTO CAPITALE</t>
  </si>
  <si>
    <t>INVESTIMENTI FISSI LORDI E ACQUISTO DI TERRENI</t>
  </si>
  <si>
    <t>TRIBUTI IN CONTO CAPITALE A CARICO DELL'ENTE</t>
  </si>
  <si>
    <t>TITOLO 2 - SPESE IN CONTO CAPITALE</t>
  </si>
  <si>
    <t>Totale TITOLO 1</t>
  </si>
  <si>
    <t>ALTRE SPESE CORRENTI</t>
  </si>
  <si>
    <t>RIMBORSI E POSTE CORRETTIVE DELLE ENTRATE</t>
  </si>
  <si>
    <t>ALTRE SPESE PER REDDITI DA CAPITALE</t>
  </si>
  <si>
    <t>INTERESSI PASSIVI</t>
  </si>
  <si>
    <t>FONDI PEREQUATIVI (SOLO PER LE REGIONI)</t>
  </si>
  <si>
    <t>TRASFERIMENTI DI TRIBUTI (SOLO PER LE REGIONI)</t>
  </si>
  <si>
    <t>TRASFERIMENTI CORRENTI</t>
  </si>
  <si>
    <t>ACQUISTO DI BENI E SERVIZI</t>
  </si>
  <si>
    <t>IMPOSTE E TASSE A CARICO DELL'ENTE</t>
  </si>
  <si>
    <t>REDDITI DA LAVORO DIPENDENTE</t>
  </si>
  <si>
    <t>TITOLO 1 - SPESE CORRENTI</t>
  </si>
  <si>
    <t>fondo pluriennale vincolato</t>
  </si>
  <si>
    <t>Impegni</t>
  </si>
  <si>
    <t>Cassa
(Pagamenti)</t>
  </si>
  <si>
    <t>Competenza</t>
  </si>
  <si>
    <t>Servizi per conto terzi</t>
  </si>
  <si>
    <t>Servizi istituzionali, generali e di
gestione</t>
  </si>
  <si>
    <t>Totale spese</t>
  </si>
  <si>
    <t>TITOLI E MACROAGGREGATI DI SPESA/MISSIONI</t>
  </si>
  <si>
    <t>SPESE (MISSIONI 1,99)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</si>
</sst>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0;###0"/>
    <numFmt numFmtId="165" formatCode="00"/>
  </numFmts>
  <fonts count="12" x14ac:knownFonts="1"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43" fontId="5" fillId="0" borderId="1" xfId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/>
    <xf numFmtId="43" fontId="5" fillId="0" borderId="4" xfId="1" applyFont="1" applyFill="1" applyBorder="1" applyAlignment="1">
      <alignment horizontal="right" vertical="center" wrapText="1"/>
    </xf>
    <xf numFmtId="43" fontId="6" fillId="0" borderId="5" xfId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3" fontId="7" fillId="0" borderId="8" xfId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3" fontId="7" fillId="0" borderId="7" xfId="1" applyFont="1" applyFill="1" applyBorder="1" applyAlignment="1">
      <alignment horizontal="right" vertical="center" wrapText="1"/>
    </xf>
    <xf numFmtId="43" fontId="6" fillId="0" borderId="7" xfId="1" applyFont="1" applyFill="1" applyBorder="1" applyAlignment="1">
      <alignment horizontal="right" vertical="center" wrapText="1"/>
    </xf>
    <xf numFmtId="43" fontId="6" fillId="0" borderId="8" xfId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39" xfId="0" applyNumberFormat="1" applyFont="1" applyBorder="1" applyAlignment="1">
      <alignment horizontal="right" vertical="center" wrapText="1"/>
    </xf>
    <xf numFmtId="4" fontId="6" fillId="0" borderId="40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left" vertical="top" wrapText="1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right" vertical="center" wrapText="1"/>
    </xf>
    <xf numFmtId="43" fontId="7" fillId="0" borderId="39" xfId="1" applyFont="1" applyBorder="1" applyAlignment="1">
      <alignment horizontal="right" vertical="center" wrapText="1"/>
    </xf>
    <xf numFmtId="43" fontId="7" fillId="0" borderId="40" xfId="1" applyFont="1" applyBorder="1" applyAlignment="1">
      <alignment horizontal="right" vertical="center" wrapText="1"/>
    </xf>
    <xf numFmtId="43" fontId="7" fillId="0" borderId="8" xfId="1" applyFont="1" applyBorder="1" applyAlignment="1">
      <alignment horizontal="right" vertical="center" wrapText="1"/>
    </xf>
    <xf numFmtId="0" fontId="2" fillId="0" borderId="39" xfId="0" applyFont="1" applyBorder="1" applyAlignment="1">
      <alignment horizontal="left" vertical="top" wrapText="1"/>
    </xf>
    <xf numFmtId="165" fontId="7" fillId="0" borderId="8" xfId="0" quotePrefix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9" fillId="0" borderId="39" xfId="0" applyNumberFormat="1" applyFont="1" applyBorder="1" applyAlignment="1">
      <alignment horizontal="right" vertical="center" wrapText="1"/>
    </xf>
    <xf numFmtId="4" fontId="9" fillId="0" borderId="40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0" fontId="7" fillId="0" borderId="8" xfId="0" quotePrefix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3" fontId="7" fillId="0" borderId="41" xfId="1" applyFont="1" applyBorder="1" applyAlignment="1">
      <alignment horizontal="right" vertical="center" wrapText="1"/>
    </xf>
    <xf numFmtId="43" fontId="7" fillId="0" borderId="42" xfId="1" applyFont="1" applyBorder="1" applyAlignment="1">
      <alignment horizontal="right" vertical="center" wrapText="1"/>
    </xf>
    <xf numFmtId="43" fontId="7" fillId="0" borderId="43" xfId="1" applyFont="1" applyBorder="1" applyAlignment="1">
      <alignment horizontal="right" vertical="center" wrapText="1"/>
    </xf>
    <xf numFmtId="43" fontId="6" fillId="0" borderId="41" xfId="1" applyFont="1" applyBorder="1" applyAlignment="1">
      <alignment horizontal="right" vertical="center" wrapText="1"/>
    </xf>
    <xf numFmtId="43" fontId="6" fillId="0" borderId="42" xfId="1" applyFont="1" applyBorder="1" applyAlignment="1">
      <alignment horizontal="right" vertical="center" wrapText="1"/>
    </xf>
    <xf numFmtId="43" fontId="6" fillId="0" borderId="43" xfId="1" applyFont="1" applyBorder="1" applyAlignment="1">
      <alignment horizontal="right" vertical="center" wrapText="1"/>
    </xf>
    <xf numFmtId="43" fontId="9" fillId="0" borderId="39" xfId="1" applyFont="1" applyBorder="1" applyAlignment="1">
      <alignment horizontal="right" vertical="center" wrapText="1"/>
    </xf>
    <xf numFmtId="43" fontId="9" fillId="0" borderId="8" xfId="1" applyFont="1" applyBorder="1" applyAlignment="1">
      <alignment horizontal="right" vertical="center" wrapText="1"/>
    </xf>
    <xf numFmtId="43" fontId="9" fillId="0" borderId="40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43" fontId="7" fillId="0" borderId="44" xfId="1" applyFont="1" applyBorder="1" applyAlignment="1">
      <alignment horizontal="right" vertical="center" wrapText="1"/>
    </xf>
    <xf numFmtId="164" fontId="2" fillId="0" borderId="39" xfId="0" applyNumberFormat="1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/>
    </xf>
    <xf numFmtId="4" fontId="7" fillId="0" borderId="41" xfId="0" applyNumberFormat="1" applyFont="1" applyBorder="1" applyAlignment="1">
      <alignment horizontal="right" vertical="center" wrapText="1"/>
    </xf>
    <xf numFmtId="4" fontId="7" fillId="0" borderId="42" xfId="0" applyNumberFormat="1" applyFont="1" applyBorder="1" applyAlignment="1">
      <alignment horizontal="right" vertical="center" wrapText="1"/>
    </xf>
    <xf numFmtId="4" fontId="7" fillId="0" borderId="43" xfId="0" applyNumberFormat="1" applyFont="1" applyBorder="1" applyAlignment="1">
      <alignment horizontal="right" vertical="center" wrapText="1"/>
    </xf>
    <xf numFmtId="4" fontId="7" fillId="0" borderId="45" xfId="0" applyNumberFormat="1" applyFont="1" applyBorder="1" applyAlignment="1">
      <alignment horizontal="right" vertical="center" wrapText="1"/>
    </xf>
    <xf numFmtId="0" fontId="5" fillId="0" borderId="42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6" fillId="0" borderId="55" xfId="0" quotePrefix="1" applyFont="1" applyBorder="1" applyAlignment="1">
      <alignment horizontal="center" vertical="center" wrapText="1"/>
    </xf>
    <xf numFmtId="0" fontId="6" fillId="0" borderId="56" xfId="0" quotePrefix="1" applyFont="1" applyBorder="1" applyAlignment="1">
      <alignment horizontal="center" vertical="center" wrapText="1"/>
    </xf>
    <xf numFmtId="0" fontId="6" fillId="0" borderId="57" xfId="0" quotePrefix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60" xfId="0" quotePrefix="1" applyFont="1" applyBorder="1" applyAlignment="1">
      <alignment horizontal="center" vertical="center" wrapText="1"/>
    </xf>
    <xf numFmtId="0" fontId="6" fillId="0" borderId="61" xfId="0" quotePrefix="1" applyFont="1" applyBorder="1" applyAlignment="1">
      <alignment horizontal="center" vertical="center" wrapText="1"/>
    </xf>
    <xf numFmtId="0" fontId="6" fillId="0" borderId="62" xfId="0" quotePrefix="1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64" xfId="0" quotePrefix="1" applyFont="1" applyBorder="1" applyAlignment="1">
      <alignment horizontal="center" vertical="center" wrapText="1"/>
    </xf>
    <xf numFmtId="0" fontId="6" fillId="0" borderId="65" xfId="0" quotePrefix="1" applyFont="1" applyBorder="1" applyAlignment="1">
      <alignment horizontal="center" vertical="center" wrapText="1"/>
    </xf>
    <xf numFmtId="1" fontId="6" fillId="0" borderId="66" xfId="0" quotePrefix="1" applyNumberFormat="1" applyFont="1" applyBorder="1" applyAlignment="1">
      <alignment horizontal="center" vertical="center" wrapText="1"/>
    </xf>
    <xf numFmtId="1" fontId="6" fillId="0" borderId="64" xfId="0" quotePrefix="1" applyNumberFormat="1" applyFont="1" applyBorder="1" applyAlignment="1">
      <alignment horizontal="center" vertical="center" wrapText="1"/>
    </xf>
    <xf numFmtId="1" fontId="6" fillId="0" borderId="65" xfId="0" quotePrefix="1" applyNumberFormat="1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wrapText="1"/>
    </xf>
    <xf numFmtId="0" fontId="11" fillId="0" borderId="3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F0DD-577D-42C5-99D3-04F67E3973D8}">
  <sheetPr>
    <pageSetUpPr fitToPage="1"/>
  </sheetPr>
  <dimension ref="A1:E55"/>
  <sheetViews>
    <sheetView tabSelected="1" zoomScale="85" zoomScaleNormal="85" workbookViewId="0">
      <selection activeCell="C16" sqref="C16"/>
    </sheetView>
  </sheetViews>
  <sheetFormatPr defaultColWidth="9.33203125" defaultRowHeight="14.25" x14ac:dyDescent="0.2"/>
  <cols>
    <col min="1" max="1" width="6.33203125" style="2" customWidth="1"/>
    <col min="2" max="2" width="8.33203125" style="2" customWidth="1"/>
    <col min="3" max="3" width="104.83203125" style="2" customWidth="1"/>
    <col min="4" max="4" width="28.6640625" style="2" customWidth="1"/>
    <col min="5" max="5" width="28.33203125" style="2" customWidth="1"/>
    <col min="6" max="16384" width="9.33203125" style="1"/>
  </cols>
  <sheetData>
    <row r="1" spans="1:5" s="3" customFormat="1" ht="18" x14ac:dyDescent="0.25">
      <c r="A1" s="64" t="s">
        <v>45</v>
      </c>
      <c r="B1" s="64"/>
      <c r="C1" s="64"/>
      <c r="D1" s="4"/>
      <c r="E1" s="4"/>
    </row>
    <row r="2" spans="1:5" s="3" customFormat="1" ht="4.5" customHeight="1" x14ac:dyDescent="0.25">
      <c r="A2" s="64"/>
      <c r="B2" s="64"/>
      <c r="C2" s="64"/>
      <c r="D2" s="4"/>
      <c r="E2" s="4"/>
    </row>
    <row r="3" spans="1:5" s="3" customFormat="1" ht="18" x14ac:dyDescent="0.25">
      <c r="A3" s="63" t="s">
        <v>44</v>
      </c>
      <c r="B3" s="63"/>
      <c r="C3" s="63"/>
      <c r="D3" s="4"/>
      <c r="E3" s="4"/>
    </row>
    <row r="4" spans="1:5" s="3" customFormat="1" ht="18" x14ac:dyDescent="0.25">
      <c r="A4" s="63" t="s">
        <v>43</v>
      </c>
      <c r="B4" s="63"/>
      <c r="C4" s="63"/>
      <c r="D4" s="63"/>
      <c r="E4" s="4"/>
    </row>
    <row r="5" spans="1:5" ht="15" x14ac:dyDescent="0.2">
      <c r="A5" s="62" t="s">
        <v>42</v>
      </c>
      <c r="B5" s="62"/>
      <c r="C5" s="62"/>
      <c r="D5" s="62"/>
      <c r="E5" s="61"/>
    </row>
    <row r="6" spans="1:5" ht="5.25" customHeight="1" x14ac:dyDescent="0.2">
      <c r="A6" s="61"/>
      <c r="B6" s="61"/>
      <c r="C6" s="61"/>
      <c r="D6" s="61"/>
      <c r="E6" s="61"/>
    </row>
    <row r="7" spans="1:5" ht="15" x14ac:dyDescent="0.2">
      <c r="A7" s="62" t="s">
        <v>41</v>
      </c>
      <c r="B7" s="62"/>
      <c r="C7" s="62"/>
      <c r="D7" s="62"/>
      <c r="E7" s="61"/>
    </row>
    <row r="8" spans="1:5" ht="4.5" customHeight="1" thickBot="1" x14ac:dyDescent="0.25">
      <c r="A8" s="60"/>
      <c r="B8" s="60"/>
      <c r="C8" s="60"/>
      <c r="D8" s="60"/>
      <c r="E8" s="59"/>
    </row>
    <row r="9" spans="1:5" ht="9.75" customHeight="1" thickTop="1" x14ac:dyDescent="0.2">
      <c r="A9" s="58" t="s">
        <v>40</v>
      </c>
      <c r="B9" s="57"/>
      <c r="C9" s="56" t="s">
        <v>39</v>
      </c>
      <c r="D9" s="55" t="s">
        <v>38</v>
      </c>
      <c r="E9" s="54" t="s">
        <v>37</v>
      </c>
    </row>
    <row r="10" spans="1:5" ht="10.5" customHeight="1" x14ac:dyDescent="0.2">
      <c r="A10" s="51"/>
      <c r="B10" s="50"/>
      <c r="C10" s="49"/>
      <c r="D10" s="53"/>
      <c r="E10" s="52"/>
    </row>
    <row r="11" spans="1:5" ht="9" customHeight="1" x14ac:dyDescent="0.2">
      <c r="A11" s="51"/>
      <c r="B11" s="50"/>
      <c r="C11" s="49"/>
      <c r="D11" s="48" t="s">
        <v>36</v>
      </c>
      <c r="E11" s="47" t="s">
        <v>35</v>
      </c>
    </row>
    <row r="12" spans="1:5" ht="8.25" customHeight="1" x14ac:dyDescent="0.2">
      <c r="A12" s="46"/>
      <c r="B12" s="45"/>
      <c r="C12" s="44"/>
      <c r="D12" s="43"/>
      <c r="E12" s="42"/>
    </row>
    <row r="13" spans="1:5" ht="30" customHeight="1" x14ac:dyDescent="0.2">
      <c r="A13" s="41"/>
      <c r="B13" s="40"/>
      <c r="C13" s="37" t="s">
        <v>34</v>
      </c>
      <c r="D13" s="33">
        <v>1614235</v>
      </c>
      <c r="E13" s="36"/>
    </row>
    <row r="14" spans="1:5" ht="30" customHeight="1" x14ac:dyDescent="0.2">
      <c r="A14" s="39"/>
      <c r="B14" s="38"/>
      <c r="C14" s="37" t="s">
        <v>33</v>
      </c>
      <c r="D14" s="33">
        <v>279848.94</v>
      </c>
      <c r="E14" s="36"/>
    </row>
    <row r="15" spans="1:5" ht="30" customHeight="1" x14ac:dyDescent="0.2">
      <c r="A15" s="39"/>
      <c r="B15" s="38"/>
      <c r="C15" s="37" t="s">
        <v>32</v>
      </c>
      <c r="D15" s="33">
        <v>2494441.15</v>
      </c>
      <c r="E15" s="36"/>
    </row>
    <row r="16" spans="1:5" ht="30" customHeight="1" x14ac:dyDescent="0.2">
      <c r="A16" s="39"/>
      <c r="B16" s="38"/>
      <c r="C16" s="37" t="s">
        <v>31</v>
      </c>
      <c r="D16" s="36"/>
      <c r="E16" s="32">
        <v>5867246.5199999996</v>
      </c>
    </row>
    <row r="17" spans="1:5" ht="26.25" customHeight="1" x14ac:dyDescent="0.2">
      <c r="A17" s="31"/>
      <c r="B17" s="34"/>
      <c r="C17" s="29" t="s">
        <v>30</v>
      </c>
      <c r="D17" s="33">
        <v>0</v>
      </c>
      <c r="E17" s="32">
        <v>0</v>
      </c>
    </row>
    <row r="18" spans="1:5" ht="9.75" customHeight="1" x14ac:dyDescent="0.2">
      <c r="A18" s="20"/>
      <c r="B18" s="19"/>
      <c r="C18" s="18"/>
      <c r="D18" s="17"/>
      <c r="E18" s="16"/>
    </row>
    <row r="19" spans="1:5" ht="23.1" customHeight="1" x14ac:dyDescent="0.2">
      <c r="A19" s="24"/>
      <c r="B19" s="23"/>
      <c r="C19" s="29" t="s">
        <v>29</v>
      </c>
      <c r="D19" s="21"/>
      <c r="E19" s="26"/>
    </row>
    <row r="20" spans="1:5" ht="23.1" customHeight="1" x14ac:dyDescent="0.2">
      <c r="A20" s="20">
        <v>2</v>
      </c>
      <c r="B20" s="19">
        <v>101</v>
      </c>
      <c r="C20" s="18" t="s">
        <v>28</v>
      </c>
      <c r="D20" s="17">
        <v>2165045.16</v>
      </c>
      <c r="E20" s="16">
        <v>2165045.16</v>
      </c>
    </row>
    <row r="21" spans="1:5" ht="23.1" customHeight="1" x14ac:dyDescent="0.2">
      <c r="A21" s="20">
        <v>2</v>
      </c>
      <c r="B21" s="23">
        <v>102</v>
      </c>
      <c r="C21" s="22" t="s">
        <v>27</v>
      </c>
      <c r="D21" s="21">
        <v>0</v>
      </c>
      <c r="E21" s="26">
        <v>0</v>
      </c>
    </row>
    <row r="22" spans="1:5" ht="23.1" customHeight="1" x14ac:dyDescent="0.2">
      <c r="A22" s="20">
        <v>2</v>
      </c>
      <c r="B22" s="19">
        <v>103</v>
      </c>
      <c r="C22" s="18" t="s">
        <v>26</v>
      </c>
      <c r="D22" s="17">
        <v>0</v>
      </c>
      <c r="E22" s="16">
        <v>0</v>
      </c>
    </row>
    <row r="23" spans="1:5" ht="23.1" customHeight="1" x14ac:dyDescent="0.2">
      <c r="A23" s="20">
        <v>2</v>
      </c>
      <c r="B23" s="23">
        <v>104</v>
      </c>
      <c r="C23" s="22" t="s">
        <v>25</v>
      </c>
      <c r="D23" s="21">
        <v>0</v>
      </c>
      <c r="E23" s="26">
        <v>0</v>
      </c>
    </row>
    <row r="24" spans="1:5" ht="23.1" customHeight="1" x14ac:dyDescent="0.2">
      <c r="A24" s="20">
        <v>2</v>
      </c>
      <c r="B24" s="19">
        <v>105</v>
      </c>
      <c r="C24" s="18" t="s">
        <v>24</v>
      </c>
      <c r="D24" s="17">
        <v>28358.639999999999</v>
      </c>
      <c r="E24" s="16">
        <v>0</v>
      </c>
    </row>
    <row r="25" spans="1:5" s="10" customFormat="1" ht="23.1" customHeight="1" x14ac:dyDescent="0.25">
      <c r="A25" s="31">
        <v>2</v>
      </c>
      <c r="B25" s="30"/>
      <c r="C25" s="29" t="s">
        <v>23</v>
      </c>
      <c r="D25" s="28">
        <f>SUM(D20:D24)</f>
        <v>2193403.8000000003</v>
      </c>
      <c r="E25" s="27">
        <f>SUM(E20:E24)</f>
        <v>2165045.16</v>
      </c>
    </row>
    <row r="26" spans="1:5" ht="9" customHeight="1" x14ac:dyDescent="0.2">
      <c r="A26" s="20"/>
      <c r="B26" s="19"/>
      <c r="C26" s="18"/>
      <c r="D26" s="17"/>
      <c r="E26" s="16"/>
    </row>
    <row r="27" spans="1:5" ht="23.1" customHeight="1" x14ac:dyDescent="0.2">
      <c r="A27" s="31"/>
      <c r="B27" s="34"/>
      <c r="C27" s="29" t="s">
        <v>22</v>
      </c>
      <c r="D27" s="28"/>
      <c r="E27" s="32"/>
    </row>
    <row r="28" spans="1:5" ht="23.1" customHeight="1" x14ac:dyDescent="0.2">
      <c r="A28" s="24">
        <v>3</v>
      </c>
      <c r="B28" s="23">
        <v>100</v>
      </c>
      <c r="C28" s="22" t="s">
        <v>21</v>
      </c>
      <c r="D28" s="21">
        <v>48501</v>
      </c>
      <c r="E28" s="16">
        <v>42695</v>
      </c>
    </row>
    <row r="29" spans="1:5" ht="33.75" customHeight="1" x14ac:dyDescent="0.2">
      <c r="A29" s="24">
        <v>3</v>
      </c>
      <c r="B29" s="23">
        <v>200</v>
      </c>
      <c r="C29" s="22" t="s">
        <v>20</v>
      </c>
      <c r="D29" s="21">
        <v>102156.7</v>
      </c>
      <c r="E29" s="16">
        <v>4201.59</v>
      </c>
    </row>
    <row r="30" spans="1:5" ht="23.1" customHeight="1" x14ac:dyDescent="0.2">
      <c r="A30" s="20">
        <v>3</v>
      </c>
      <c r="B30" s="19">
        <v>300</v>
      </c>
      <c r="C30" s="18" t="s">
        <v>19</v>
      </c>
      <c r="D30" s="17">
        <v>41.52</v>
      </c>
      <c r="E30" s="16">
        <v>40.630000000000003</v>
      </c>
    </row>
    <row r="31" spans="1:5" ht="23.1" customHeight="1" x14ac:dyDescent="0.2">
      <c r="A31" s="24">
        <v>3</v>
      </c>
      <c r="B31" s="23">
        <v>400</v>
      </c>
      <c r="C31" s="22" t="s">
        <v>18</v>
      </c>
      <c r="D31" s="21">
        <v>0</v>
      </c>
      <c r="E31" s="16">
        <v>0</v>
      </c>
    </row>
    <row r="32" spans="1:5" ht="23.1" customHeight="1" x14ac:dyDescent="0.2">
      <c r="A32" s="20">
        <v>3</v>
      </c>
      <c r="B32" s="19">
        <v>500</v>
      </c>
      <c r="C32" s="18" t="s">
        <v>17</v>
      </c>
      <c r="D32" s="17">
        <v>389763.66000000003</v>
      </c>
      <c r="E32" s="16">
        <v>776506.45000000007</v>
      </c>
    </row>
    <row r="33" spans="1:5" s="10" customFormat="1" ht="23.1" customHeight="1" x14ac:dyDescent="0.25">
      <c r="A33" s="31">
        <v>3</v>
      </c>
      <c r="B33" s="30"/>
      <c r="C33" s="29" t="s">
        <v>16</v>
      </c>
      <c r="D33" s="28">
        <f>SUM(D28:D32)</f>
        <v>540462.88</v>
      </c>
      <c r="E33" s="32">
        <f>SUM(E28:E32)</f>
        <v>823443.67</v>
      </c>
    </row>
    <row r="34" spans="1:5" ht="9" customHeight="1" x14ac:dyDescent="0.2">
      <c r="A34" s="20"/>
      <c r="B34" s="19"/>
      <c r="C34" s="18"/>
      <c r="D34" s="17"/>
      <c r="E34" s="16"/>
    </row>
    <row r="35" spans="1:5" ht="23.1" customHeight="1" x14ac:dyDescent="0.2">
      <c r="A35" s="24"/>
      <c r="B35" s="23"/>
      <c r="C35" s="29" t="s">
        <v>15</v>
      </c>
      <c r="D35" s="21"/>
      <c r="E35" s="26"/>
    </row>
    <row r="36" spans="1:5" ht="23.1" customHeight="1" x14ac:dyDescent="0.2">
      <c r="A36" s="20">
        <v>4</v>
      </c>
      <c r="B36" s="23">
        <v>100</v>
      </c>
      <c r="C36" s="18" t="s">
        <v>14</v>
      </c>
      <c r="D36" s="17">
        <v>0</v>
      </c>
      <c r="E36" s="16">
        <v>0</v>
      </c>
    </row>
    <row r="37" spans="1:5" ht="23.1" customHeight="1" x14ac:dyDescent="0.2">
      <c r="A37" s="24">
        <v>4</v>
      </c>
      <c r="B37" s="23">
        <v>200</v>
      </c>
      <c r="C37" s="22" t="s">
        <v>13</v>
      </c>
      <c r="D37" s="21">
        <v>0</v>
      </c>
      <c r="E37" s="26">
        <v>0</v>
      </c>
    </row>
    <row r="38" spans="1:5" ht="23.1" customHeight="1" x14ac:dyDescent="0.2">
      <c r="A38" s="20">
        <v>4</v>
      </c>
      <c r="B38" s="19">
        <v>300</v>
      </c>
      <c r="C38" s="18" t="s">
        <v>12</v>
      </c>
      <c r="D38" s="17">
        <v>0</v>
      </c>
      <c r="E38" s="16">
        <v>0</v>
      </c>
    </row>
    <row r="39" spans="1:5" ht="23.1" customHeight="1" x14ac:dyDescent="0.2">
      <c r="A39" s="24">
        <v>4</v>
      </c>
      <c r="B39" s="23">
        <v>400</v>
      </c>
      <c r="C39" s="22" t="s">
        <v>11</v>
      </c>
      <c r="D39" s="21">
        <v>0</v>
      </c>
      <c r="E39" s="16">
        <v>0</v>
      </c>
    </row>
    <row r="40" spans="1:5" ht="23.1" customHeight="1" x14ac:dyDescent="0.2">
      <c r="A40" s="24">
        <v>4</v>
      </c>
      <c r="B40" s="19">
        <v>500</v>
      </c>
      <c r="C40" s="22" t="s">
        <v>10</v>
      </c>
      <c r="D40" s="21">
        <v>0</v>
      </c>
      <c r="E40" s="26">
        <v>0</v>
      </c>
    </row>
    <row r="41" spans="1:5" s="10" customFormat="1" ht="23.1" customHeight="1" x14ac:dyDescent="0.25">
      <c r="A41" s="35">
        <v>4</v>
      </c>
      <c r="B41" s="34"/>
      <c r="C41" s="25" t="s">
        <v>9</v>
      </c>
      <c r="D41" s="33">
        <f>SUM(D36:D40)</f>
        <v>0</v>
      </c>
      <c r="E41" s="32">
        <f>SUM(E36:E40)</f>
        <v>0</v>
      </c>
    </row>
    <row r="42" spans="1:5" ht="9" customHeight="1" x14ac:dyDescent="0.2">
      <c r="A42" s="24"/>
      <c r="B42" s="23"/>
      <c r="C42" s="22"/>
      <c r="D42" s="21"/>
      <c r="E42" s="16"/>
    </row>
    <row r="43" spans="1:5" s="10" customFormat="1" ht="23.1" customHeight="1" x14ac:dyDescent="0.25">
      <c r="A43" s="35"/>
      <c r="B43" s="34"/>
      <c r="C43" s="25" t="s">
        <v>8</v>
      </c>
      <c r="D43" s="33">
        <v>0</v>
      </c>
      <c r="E43" s="32">
        <v>0</v>
      </c>
    </row>
    <row r="44" spans="1:5" ht="9.75" customHeight="1" x14ac:dyDescent="0.2">
      <c r="A44" s="31"/>
      <c r="B44" s="34"/>
      <c r="C44" s="29"/>
      <c r="D44" s="33"/>
      <c r="E44" s="32"/>
    </row>
    <row r="45" spans="1:5" s="10" customFormat="1" ht="23.1" customHeight="1" x14ac:dyDescent="0.25">
      <c r="A45" s="31"/>
      <c r="B45" s="30"/>
      <c r="C45" s="29" t="s">
        <v>7</v>
      </c>
      <c r="D45" s="28">
        <v>0</v>
      </c>
      <c r="E45" s="32">
        <v>0</v>
      </c>
    </row>
    <row r="46" spans="1:5" ht="9.75" customHeight="1" x14ac:dyDescent="0.2">
      <c r="A46" s="20"/>
      <c r="B46" s="19"/>
      <c r="C46" s="18"/>
      <c r="D46" s="17"/>
      <c r="E46" s="16"/>
    </row>
    <row r="47" spans="1:5" s="10" customFormat="1" ht="23.1" customHeight="1" x14ac:dyDescent="0.25">
      <c r="A47" s="31"/>
      <c r="B47" s="30"/>
      <c r="C47" s="29" t="s">
        <v>6</v>
      </c>
      <c r="D47" s="28">
        <v>0</v>
      </c>
      <c r="E47" s="27">
        <v>0</v>
      </c>
    </row>
    <row r="48" spans="1:5" ht="9.75" customHeight="1" x14ac:dyDescent="0.2">
      <c r="A48" s="24"/>
      <c r="B48" s="23"/>
      <c r="C48" s="22"/>
      <c r="D48" s="21"/>
      <c r="E48" s="26"/>
    </row>
    <row r="49" spans="1:5" ht="23.1" customHeight="1" x14ac:dyDescent="0.2">
      <c r="A49" s="20"/>
      <c r="B49" s="19"/>
      <c r="C49" s="25" t="s">
        <v>5</v>
      </c>
      <c r="D49" s="17"/>
      <c r="E49" s="16"/>
    </row>
    <row r="50" spans="1:5" ht="23.1" customHeight="1" x14ac:dyDescent="0.2">
      <c r="A50" s="24">
        <v>9</v>
      </c>
      <c r="B50" s="23">
        <v>100</v>
      </c>
      <c r="C50" s="22" t="s">
        <v>4</v>
      </c>
      <c r="D50" s="21">
        <v>417883.61</v>
      </c>
      <c r="E50" s="16">
        <v>417883.61</v>
      </c>
    </row>
    <row r="51" spans="1:5" ht="23.1" customHeight="1" x14ac:dyDescent="0.2">
      <c r="A51" s="20">
        <v>9</v>
      </c>
      <c r="B51" s="19">
        <v>200</v>
      </c>
      <c r="C51" s="18" t="s">
        <v>3</v>
      </c>
      <c r="D51" s="17">
        <v>141.5</v>
      </c>
      <c r="E51" s="16">
        <v>141.5</v>
      </c>
    </row>
    <row r="52" spans="1:5" s="10" customFormat="1" ht="23.1" customHeight="1" thickBot="1" x14ac:dyDescent="0.3">
      <c r="A52" s="15">
        <v>9</v>
      </c>
      <c r="B52" s="14"/>
      <c r="C52" s="13" t="s">
        <v>2</v>
      </c>
      <c r="D52" s="12">
        <f>SUM(D50:D51)</f>
        <v>418025.11</v>
      </c>
      <c r="E52" s="11">
        <f>SUM(E50:E51)</f>
        <v>418025.11</v>
      </c>
    </row>
    <row r="53" spans="1:5" ht="30.75" customHeight="1" thickBot="1" x14ac:dyDescent="0.25">
      <c r="A53" s="9"/>
      <c r="B53" s="8"/>
      <c r="C53" s="8" t="s">
        <v>1</v>
      </c>
      <c r="D53" s="7">
        <f>D17+D25+D33+D41+D43+D45+D47+D52</f>
        <v>3151891.79</v>
      </c>
      <c r="E53" s="6">
        <f>E17+E25+E33+E41+E43+E45+E47+E52</f>
        <v>3406513.94</v>
      </c>
    </row>
    <row r="54" spans="1:5" ht="9" customHeight="1" thickTop="1" x14ac:dyDescent="0.2"/>
    <row r="55" spans="1:5" s="3" customFormat="1" ht="14.25" customHeight="1" x14ac:dyDescent="0.25">
      <c r="A55" s="5" t="s">
        <v>0</v>
      </c>
      <c r="B55" s="4"/>
      <c r="C55" s="4"/>
      <c r="D55" s="4"/>
      <c r="E55" s="4"/>
    </row>
  </sheetData>
  <mergeCells count="11">
    <mergeCell ref="A3:C3"/>
    <mergeCell ref="A5:D5"/>
    <mergeCell ref="A7:D7"/>
    <mergeCell ref="D9:D10"/>
    <mergeCell ref="A4:D4"/>
    <mergeCell ref="E9:E10"/>
    <mergeCell ref="D11:D12"/>
    <mergeCell ref="E11:E12"/>
    <mergeCell ref="A9:B12"/>
    <mergeCell ref="C9:C12"/>
    <mergeCell ref="A13:B1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9B7B-8C39-44DF-B6AD-6268782B7940}">
  <dimension ref="A1:L64"/>
  <sheetViews>
    <sheetView topLeftCell="A10" zoomScale="85" zoomScaleNormal="85" workbookViewId="0">
      <selection activeCell="F48" sqref="F48"/>
    </sheetView>
  </sheetViews>
  <sheetFormatPr defaultColWidth="10.6640625" defaultRowHeight="15" x14ac:dyDescent="0.2"/>
  <cols>
    <col min="1" max="1" width="3.83203125" style="66" customWidth="1"/>
    <col min="2" max="2" width="4.5" style="66" customWidth="1"/>
    <col min="3" max="3" width="68" style="65" customWidth="1"/>
    <col min="4" max="5" width="22" style="65" customWidth="1"/>
    <col min="6" max="6" width="22.1640625" style="65" customWidth="1"/>
    <col min="7" max="8" width="22.33203125" style="65" customWidth="1"/>
    <col min="9" max="12" width="21.83203125" style="65" customWidth="1"/>
    <col min="13" max="16384" width="10.6640625" style="65"/>
  </cols>
  <sheetData>
    <row r="1" spans="1:12" s="3" customFormat="1" ht="18" x14ac:dyDescent="0.25">
      <c r="A1" s="64" t="s">
        <v>45</v>
      </c>
      <c r="B1" s="64"/>
      <c r="C1" s="64"/>
      <c r="D1" s="4"/>
      <c r="E1" s="4"/>
    </row>
    <row r="2" spans="1:12" s="3" customFormat="1" ht="4.5" customHeight="1" x14ac:dyDescent="0.25">
      <c r="A2" s="64"/>
      <c r="B2" s="64"/>
      <c r="C2" s="64"/>
      <c r="D2" s="4"/>
      <c r="E2" s="4"/>
      <c r="F2" s="4"/>
    </row>
    <row r="3" spans="1:12" s="3" customFormat="1" ht="18" x14ac:dyDescent="0.25">
      <c r="A3" s="63" t="s">
        <v>90</v>
      </c>
      <c r="B3" s="63"/>
      <c r="C3" s="63"/>
      <c r="D3" s="4"/>
      <c r="E3" s="4"/>
      <c r="F3" s="4"/>
    </row>
    <row r="4" spans="1:12" s="3" customFormat="1" ht="18" x14ac:dyDescent="0.25">
      <c r="A4" s="63" t="s">
        <v>43</v>
      </c>
      <c r="B4" s="63"/>
      <c r="C4" s="63"/>
      <c r="D4" s="4"/>
      <c r="E4" s="4"/>
      <c r="F4" s="4"/>
    </row>
    <row r="5" spans="1:12" s="1" customFormat="1" ht="15" customHeight="1" x14ac:dyDescent="0.2">
      <c r="A5" s="62" t="s">
        <v>42</v>
      </c>
      <c r="B5" s="62"/>
      <c r="C5" s="62"/>
      <c r="D5" s="62"/>
      <c r="E5" s="62"/>
      <c r="F5" s="62"/>
    </row>
    <row r="6" spans="1:12" s="1" customFormat="1" ht="5.25" customHeight="1" x14ac:dyDescent="0.2">
      <c r="A6" s="61"/>
      <c r="B6" s="61"/>
      <c r="C6" s="61"/>
      <c r="D6" s="61"/>
      <c r="E6" s="61"/>
      <c r="F6" s="61"/>
    </row>
    <row r="7" spans="1:12" s="1" customFormat="1" x14ac:dyDescent="0.2">
      <c r="A7" s="62" t="s">
        <v>41</v>
      </c>
      <c r="B7" s="62"/>
      <c r="C7" s="62"/>
      <c r="D7" s="62"/>
      <c r="E7" s="167"/>
      <c r="F7" s="61"/>
    </row>
    <row r="8" spans="1:12" ht="6" customHeight="1" thickBot="1" x14ac:dyDescent="0.25">
      <c r="A8" s="166"/>
      <c r="B8" s="166"/>
      <c r="C8" s="165"/>
      <c r="D8" s="164"/>
      <c r="E8" s="164"/>
      <c r="F8" s="164"/>
      <c r="G8" s="164"/>
      <c r="H8" s="164"/>
      <c r="I8" s="164"/>
      <c r="J8" s="164"/>
      <c r="K8" s="164"/>
      <c r="L8" s="164"/>
    </row>
    <row r="9" spans="1:12" ht="15.75" thickTop="1" x14ac:dyDescent="0.2">
      <c r="A9" s="163" t="s">
        <v>89</v>
      </c>
      <c r="B9" s="162"/>
      <c r="C9" s="161"/>
      <c r="D9" s="160">
        <v>1</v>
      </c>
      <c r="E9" s="159"/>
      <c r="F9" s="158"/>
      <c r="G9" s="157">
        <v>99</v>
      </c>
      <c r="H9" s="156"/>
      <c r="I9" s="155"/>
      <c r="J9" s="154" t="s">
        <v>88</v>
      </c>
      <c r="K9" s="153"/>
      <c r="L9" s="152"/>
    </row>
    <row r="10" spans="1:12" ht="32.25" customHeight="1" x14ac:dyDescent="0.2">
      <c r="A10" s="151"/>
      <c r="B10" s="150"/>
      <c r="C10" s="149"/>
      <c r="D10" s="139" t="s">
        <v>87</v>
      </c>
      <c r="E10" s="147"/>
      <c r="F10" s="148"/>
      <c r="G10" s="139" t="s">
        <v>86</v>
      </c>
      <c r="H10" s="147"/>
      <c r="I10" s="147"/>
      <c r="J10" s="146"/>
      <c r="K10" s="145"/>
      <c r="L10" s="144"/>
    </row>
    <row r="11" spans="1:12" ht="32.25" customHeight="1" x14ac:dyDescent="0.2">
      <c r="A11" s="143"/>
      <c r="B11" s="142"/>
      <c r="C11" s="141"/>
      <c r="D11" s="139" t="s">
        <v>85</v>
      </c>
      <c r="E11" s="138"/>
      <c r="F11" s="140" t="s">
        <v>84</v>
      </c>
      <c r="G11" s="139" t="s">
        <v>85</v>
      </c>
      <c r="H11" s="138"/>
      <c r="I11" s="140" t="s">
        <v>84</v>
      </c>
      <c r="J11" s="139" t="s">
        <v>85</v>
      </c>
      <c r="K11" s="138"/>
      <c r="L11" s="137" t="s">
        <v>84</v>
      </c>
    </row>
    <row r="12" spans="1:12" ht="45.75" thickBot="1" x14ac:dyDescent="0.25">
      <c r="A12" s="136"/>
      <c r="B12" s="135"/>
      <c r="C12" s="134"/>
      <c r="D12" s="132" t="s">
        <v>83</v>
      </c>
      <c r="E12" s="131" t="s">
        <v>82</v>
      </c>
      <c r="F12" s="133"/>
      <c r="G12" s="132" t="s">
        <v>83</v>
      </c>
      <c r="H12" s="131" t="s">
        <v>82</v>
      </c>
      <c r="I12" s="133"/>
      <c r="J12" s="132" t="s">
        <v>83</v>
      </c>
      <c r="K12" s="131" t="s">
        <v>82</v>
      </c>
      <c r="L12" s="130"/>
    </row>
    <row r="13" spans="1:12" x14ac:dyDescent="0.2">
      <c r="A13" s="129"/>
      <c r="B13" s="128"/>
      <c r="C13" s="127" t="s">
        <v>81</v>
      </c>
      <c r="D13" s="125"/>
      <c r="E13" s="126"/>
      <c r="F13" s="124"/>
      <c r="G13" s="125"/>
      <c r="H13" s="126"/>
      <c r="I13" s="124"/>
      <c r="J13" s="125"/>
      <c r="K13" s="124"/>
      <c r="L13" s="123"/>
    </row>
    <row r="14" spans="1:12" ht="14.25" x14ac:dyDescent="0.2">
      <c r="A14" s="100">
        <v>1</v>
      </c>
      <c r="B14" s="99">
        <v>1</v>
      </c>
      <c r="C14" s="122" t="s">
        <v>80</v>
      </c>
      <c r="D14" s="96">
        <v>0</v>
      </c>
      <c r="E14" s="97">
        <v>0</v>
      </c>
      <c r="F14" s="95">
        <v>0</v>
      </c>
      <c r="G14" s="96">
        <v>0</v>
      </c>
      <c r="H14" s="97">
        <v>0</v>
      </c>
      <c r="I14" s="95">
        <v>0</v>
      </c>
      <c r="J14" s="111">
        <v>0</v>
      </c>
      <c r="K14" s="110">
        <v>0</v>
      </c>
      <c r="L14" s="109">
        <v>0</v>
      </c>
    </row>
    <row r="15" spans="1:12" ht="14.25" x14ac:dyDescent="0.2">
      <c r="A15" s="100">
        <v>1</v>
      </c>
      <c r="B15" s="99">
        <v>2</v>
      </c>
      <c r="C15" s="122" t="s">
        <v>79</v>
      </c>
      <c r="D15" s="96">
        <v>126</v>
      </c>
      <c r="E15" s="97">
        <v>0</v>
      </c>
      <c r="F15" s="95">
        <v>27122</v>
      </c>
      <c r="G15" s="96">
        <v>0</v>
      </c>
      <c r="H15" s="97">
        <v>0</v>
      </c>
      <c r="I15" s="95">
        <v>0</v>
      </c>
      <c r="J15" s="111">
        <v>126</v>
      </c>
      <c r="K15" s="110">
        <v>0</v>
      </c>
      <c r="L15" s="109">
        <v>27122</v>
      </c>
    </row>
    <row r="16" spans="1:12" ht="14.25" x14ac:dyDescent="0.2">
      <c r="A16" s="100">
        <v>1</v>
      </c>
      <c r="B16" s="99">
        <v>3</v>
      </c>
      <c r="C16" s="122" t="s">
        <v>78</v>
      </c>
      <c r="D16" s="96">
        <v>1957643.28</v>
      </c>
      <c r="E16" s="97">
        <v>1220353.9499999997</v>
      </c>
      <c r="F16" s="95">
        <v>2260120.7600000007</v>
      </c>
      <c r="G16" s="96">
        <v>0</v>
      </c>
      <c r="H16" s="97">
        <v>0</v>
      </c>
      <c r="I16" s="95">
        <v>0</v>
      </c>
      <c r="J16" s="111">
        <v>1957643.28</v>
      </c>
      <c r="K16" s="110">
        <v>1220353.9499999997</v>
      </c>
      <c r="L16" s="109">
        <v>2260120.7600000007</v>
      </c>
    </row>
    <row r="17" spans="1:12" ht="14.25" x14ac:dyDescent="0.2">
      <c r="A17" s="100">
        <v>1</v>
      </c>
      <c r="B17" s="99">
        <v>4</v>
      </c>
      <c r="C17" s="122" t="s">
        <v>77</v>
      </c>
      <c r="D17" s="96">
        <v>0</v>
      </c>
      <c r="E17" s="97">
        <v>0</v>
      </c>
      <c r="F17" s="95">
        <v>0</v>
      </c>
      <c r="G17" s="96">
        <v>0</v>
      </c>
      <c r="H17" s="97">
        <v>0</v>
      </c>
      <c r="I17" s="95">
        <v>0</v>
      </c>
      <c r="J17" s="111">
        <v>0</v>
      </c>
      <c r="K17" s="110">
        <v>0</v>
      </c>
      <c r="L17" s="109">
        <v>0</v>
      </c>
    </row>
    <row r="18" spans="1:12" ht="15" customHeight="1" x14ac:dyDescent="0.2">
      <c r="A18" s="100">
        <v>1</v>
      </c>
      <c r="B18" s="99">
        <v>5</v>
      </c>
      <c r="C18" s="122" t="s">
        <v>76</v>
      </c>
      <c r="D18" s="96">
        <v>0</v>
      </c>
      <c r="E18" s="97">
        <v>0</v>
      </c>
      <c r="F18" s="95">
        <v>0</v>
      </c>
      <c r="G18" s="96">
        <v>0</v>
      </c>
      <c r="H18" s="97">
        <v>0</v>
      </c>
      <c r="I18" s="95">
        <v>0</v>
      </c>
      <c r="J18" s="111">
        <v>0</v>
      </c>
      <c r="K18" s="110">
        <v>0</v>
      </c>
      <c r="L18" s="109">
        <v>0</v>
      </c>
    </row>
    <row r="19" spans="1:12" ht="15" customHeight="1" x14ac:dyDescent="0.2">
      <c r="A19" s="100">
        <v>1</v>
      </c>
      <c r="B19" s="99">
        <v>6</v>
      </c>
      <c r="C19" s="122" t="s">
        <v>75</v>
      </c>
      <c r="D19" s="96">
        <v>0</v>
      </c>
      <c r="E19" s="97">
        <v>0</v>
      </c>
      <c r="F19" s="95">
        <v>0</v>
      </c>
      <c r="G19" s="96">
        <v>0</v>
      </c>
      <c r="H19" s="97">
        <v>0</v>
      </c>
      <c r="I19" s="95">
        <v>0</v>
      </c>
      <c r="J19" s="111">
        <v>0</v>
      </c>
      <c r="K19" s="110">
        <v>0</v>
      </c>
      <c r="L19" s="109">
        <v>0</v>
      </c>
    </row>
    <row r="20" spans="1:12" ht="15" customHeight="1" x14ac:dyDescent="0.2">
      <c r="A20" s="100">
        <v>1</v>
      </c>
      <c r="B20" s="99">
        <v>7</v>
      </c>
      <c r="C20" s="122" t="s">
        <v>74</v>
      </c>
      <c r="D20" s="96">
        <v>0</v>
      </c>
      <c r="E20" s="97">
        <v>0</v>
      </c>
      <c r="F20" s="95">
        <v>0</v>
      </c>
      <c r="G20" s="96">
        <v>0</v>
      </c>
      <c r="H20" s="97">
        <v>0</v>
      </c>
      <c r="I20" s="95">
        <v>0</v>
      </c>
      <c r="J20" s="111">
        <v>0</v>
      </c>
      <c r="K20" s="110">
        <v>0</v>
      </c>
      <c r="L20" s="109">
        <v>0</v>
      </c>
    </row>
    <row r="21" spans="1:12" ht="14.25" x14ac:dyDescent="0.2">
      <c r="A21" s="100">
        <v>1</v>
      </c>
      <c r="B21" s="99">
        <v>8</v>
      </c>
      <c r="C21" s="122" t="s">
        <v>73</v>
      </c>
      <c r="D21" s="96">
        <v>0</v>
      </c>
      <c r="E21" s="97">
        <v>0</v>
      </c>
      <c r="F21" s="95">
        <v>0</v>
      </c>
      <c r="G21" s="96">
        <v>0</v>
      </c>
      <c r="H21" s="97">
        <v>0</v>
      </c>
      <c r="I21" s="95">
        <v>0</v>
      </c>
      <c r="J21" s="111">
        <v>0</v>
      </c>
      <c r="K21" s="110">
        <v>0</v>
      </c>
      <c r="L21" s="109">
        <v>0</v>
      </c>
    </row>
    <row r="22" spans="1:12" ht="15" customHeight="1" x14ac:dyDescent="0.2">
      <c r="A22" s="100">
        <v>1</v>
      </c>
      <c r="B22" s="99">
        <v>9</v>
      </c>
      <c r="C22" s="122" t="s">
        <v>72</v>
      </c>
      <c r="D22" s="96">
        <v>112.51</v>
      </c>
      <c r="E22" s="97">
        <v>0</v>
      </c>
      <c r="F22" s="95">
        <v>112.51</v>
      </c>
      <c r="G22" s="96">
        <v>0</v>
      </c>
      <c r="H22" s="97">
        <v>0</v>
      </c>
      <c r="I22" s="95">
        <v>0</v>
      </c>
      <c r="J22" s="111">
        <v>112.51</v>
      </c>
      <c r="K22" s="110">
        <v>0</v>
      </c>
      <c r="L22" s="109">
        <v>112.51</v>
      </c>
    </row>
    <row r="23" spans="1:12" ht="14.25" x14ac:dyDescent="0.2">
      <c r="A23" s="100">
        <v>1</v>
      </c>
      <c r="B23" s="99">
        <v>10</v>
      </c>
      <c r="C23" s="122" t="s">
        <v>71</v>
      </c>
      <c r="D23" s="96">
        <v>24646</v>
      </c>
      <c r="E23" s="97">
        <v>0</v>
      </c>
      <c r="F23" s="95">
        <v>20840</v>
      </c>
      <c r="G23" s="96">
        <v>0</v>
      </c>
      <c r="H23" s="97">
        <v>0</v>
      </c>
      <c r="I23" s="95">
        <v>0</v>
      </c>
      <c r="J23" s="111">
        <v>24646</v>
      </c>
      <c r="K23" s="110">
        <v>0</v>
      </c>
      <c r="L23" s="109">
        <v>20840</v>
      </c>
    </row>
    <row r="24" spans="1:12" s="86" customFormat="1" x14ac:dyDescent="0.25">
      <c r="A24" s="93">
        <v>1</v>
      </c>
      <c r="B24" s="92"/>
      <c r="C24" s="91" t="s">
        <v>70</v>
      </c>
      <c r="D24" s="89">
        <f>SUM(D13:D23)</f>
        <v>1982527.79</v>
      </c>
      <c r="E24" s="90">
        <f>SUM(E13:E23)</f>
        <v>1220353.9499999997</v>
      </c>
      <c r="F24" s="88">
        <f>SUM(F13:F23)</f>
        <v>2308195.2700000005</v>
      </c>
      <c r="G24" s="89">
        <f>SUM(G13:G23)</f>
        <v>0</v>
      </c>
      <c r="H24" s="90">
        <f>SUM(H13:H23)</f>
        <v>0</v>
      </c>
      <c r="I24" s="88">
        <f>SUM(I13:I23)</f>
        <v>0</v>
      </c>
      <c r="J24" s="108">
        <f>D24+G24</f>
        <v>1982527.79</v>
      </c>
      <c r="K24" s="107">
        <f>E24+H24</f>
        <v>1220353.9499999997</v>
      </c>
      <c r="L24" s="106">
        <f>F24+I24</f>
        <v>2308195.2700000005</v>
      </c>
    </row>
    <row r="25" spans="1:12" x14ac:dyDescent="0.2">
      <c r="A25" s="100"/>
      <c r="B25" s="121"/>
      <c r="C25" s="120"/>
      <c r="D25" s="103"/>
      <c r="E25" s="104"/>
      <c r="F25" s="102"/>
      <c r="G25" s="103"/>
      <c r="H25" s="104"/>
      <c r="I25" s="102"/>
      <c r="J25" s="108"/>
      <c r="K25" s="107"/>
      <c r="L25" s="106"/>
    </row>
    <row r="26" spans="1:12" x14ac:dyDescent="0.2">
      <c r="A26" s="93"/>
      <c r="B26" s="92"/>
      <c r="C26" s="91" t="s">
        <v>69</v>
      </c>
      <c r="D26" s="89"/>
      <c r="E26" s="90"/>
      <c r="F26" s="88"/>
      <c r="G26" s="89"/>
      <c r="H26" s="90"/>
      <c r="I26" s="88"/>
      <c r="J26" s="108"/>
      <c r="K26" s="107"/>
      <c r="L26" s="106"/>
    </row>
    <row r="27" spans="1:12" ht="14.25" x14ac:dyDescent="0.2">
      <c r="A27" s="100">
        <v>2</v>
      </c>
      <c r="B27" s="99">
        <v>1</v>
      </c>
      <c r="C27" s="98" t="s">
        <v>68</v>
      </c>
      <c r="D27" s="96">
        <v>0</v>
      </c>
      <c r="E27" s="97">
        <v>0</v>
      </c>
      <c r="F27" s="95">
        <v>0</v>
      </c>
      <c r="G27" s="96">
        <v>0</v>
      </c>
      <c r="H27" s="97">
        <v>0</v>
      </c>
      <c r="I27" s="95">
        <v>0</v>
      </c>
      <c r="J27" s="111">
        <v>0</v>
      </c>
      <c r="K27" s="110">
        <v>0</v>
      </c>
      <c r="L27" s="109">
        <v>0</v>
      </c>
    </row>
    <row r="28" spans="1:12" ht="14.25" x14ac:dyDescent="0.2">
      <c r="A28" s="100">
        <v>2</v>
      </c>
      <c r="B28" s="99">
        <v>2</v>
      </c>
      <c r="C28" s="98" t="s">
        <v>67</v>
      </c>
      <c r="D28" s="119">
        <v>322982.10000000003</v>
      </c>
      <c r="E28" s="97">
        <v>179622.38</v>
      </c>
      <c r="F28" s="95">
        <v>442442.91000000003</v>
      </c>
      <c r="G28" s="96">
        <v>0</v>
      </c>
      <c r="H28" s="97">
        <v>0</v>
      </c>
      <c r="I28" s="95">
        <v>0</v>
      </c>
      <c r="J28" s="111">
        <v>322982.10000000003</v>
      </c>
      <c r="K28" s="110">
        <v>179622.38</v>
      </c>
      <c r="L28" s="109">
        <v>442442.91000000003</v>
      </c>
    </row>
    <row r="29" spans="1:12" ht="14.25" x14ac:dyDescent="0.2">
      <c r="A29" s="100">
        <v>2</v>
      </c>
      <c r="B29" s="99">
        <v>3</v>
      </c>
      <c r="C29" s="98" t="s">
        <v>13</v>
      </c>
      <c r="D29" s="96">
        <v>0</v>
      </c>
      <c r="E29" s="97">
        <v>0</v>
      </c>
      <c r="F29" s="95">
        <v>0</v>
      </c>
      <c r="G29" s="96">
        <v>0</v>
      </c>
      <c r="H29" s="97">
        <v>0</v>
      </c>
      <c r="I29" s="95">
        <v>0</v>
      </c>
      <c r="J29" s="111">
        <v>0</v>
      </c>
      <c r="K29" s="110">
        <v>0</v>
      </c>
      <c r="L29" s="109">
        <v>0</v>
      </c>
    </row>
    <row r="30" spans="1:12" ht="15" customHeight="1" x14ac:dyDescent="0.2">
      <c r="A30" s="100">
        <v>2</v>
      </c>
      <c r="B30" s="99">
        <v>4</v>
      </c>
      <c r="C30" s="98" t="s">
        <v>12</v>
      </c>
      <c r="D30" s="96">
        <v>0</v>
      </c>
      <c r="E30" s="97">
        <v>0</v>
      </c>
      <c r="F30" s="95">
        <v>0</v>
      </c>
      <c r="G30" s="96">
        <v>0</v>
      </c>
      <c r="H30" s="97">
        <v>0</v>
      </c>
      <c r="I30" s="95">
        <v>0</v>
      </c>
      <c r="J30" s="111">
        <v>0</v>
      </c>
      <c r="K30" s="110">
        <v>0</v>
      </c>
      <c r="L30" s="109">
        <v>0</v>
      </c>
    </row>
    <row r="31" spans="1:12" ht="14.25" x14ac:dyDescent="0.2">
      <c r="A31" s="100">
        <v>2</v>
      </c>
      <c r="B31" s="99">
        <v>5</v>
      </c>
      <c r="C31" s="98" t="s">
        <v>66</v>
      </c>
      <c r="D31" s="96">
        <v>0</v>
      </c>
      <c r="E31" s="97">
        <v>0</v>
      </c>
      <c r="F31" s="95">
        <v>0</v>
      </c>
      <c r="G31" s="96">
        <v>0</v>
      </c>
      <c r="H31" s="97">
        <v>0</v>
      </c>
      <c r="I31" s="95">
        <v>0</v>
      </c>
      <c r="J31" s="111">
        <v>0</v>
      </c>
      <c r="K31" s="110">
        <v>0</v>
      </c>
      <c r="L31" s="109">
        <v>0</v>
      </c>
    </row>
    <row r="32" spans="1:12" s="86" customFormat="1" x14ac:dyDescent="0.25">
      <c r="A32" s="93">
        <v>2</v>
      </c>
      <c r="B32" s="92"/>
      <c r="C32" s="91" t="s">
        <v>23</v>
      </c>
      <c r="D32" s="89">
        <f>SUM(D27:D31)</f>
        <v>322982.10000000003</v>
      </c>
      <c r="E32" s="90">
        <f>SUM(E27:E31)</f>
        <v>179622.38</v>
      </c>
      <c r="F32" s="88">
        <f>SUM(F27:F31)</f>
        <v>442442.91000000003</v>
      </c>
      <c r="G32" s="89">
        <f>SUM(G27:G31)</f>
        <v>0</v>
      </c>
      <c r="H32" s="90">
        <f>SUM(H27:H31)</f>
        <v>0</v>
      </c>
      <c r="I32" s="88">
        <f>SUM(I27:I31)</f>
        <v>0</v>
      </c>
      <c r="J32" s="108">
        <f>D32+G32</f>
        <v>322982.10000000003</v>
      </c>
      <c r="K32" s="107">
        <f>E32+H32</f>
        <v>179622.38</v>
      </c>
      <c r="L32" s="106">
        <f>F32+I32</f>
        <v>442442.91000000003</v>
      </c>
    </row>
    <row r="33" spans="1:12" x14ac:dyDescent="0.2">
      <c r="A33" s="100"/>
      <c r="B33" s="105"/>
      <c r="C33" s="98"/>
      <c r="D33" s="103"/>
      <c r="E33" s="104"/>
      <c r="F33" s="102"/>
      <c r="G33" s="103"/>
      <c r="H33" s="104"/>
      <c r="I33" s="102"/>
      <c r="J33" s="108"/>
      <c r="K33" s="107"/>
      <c r="L33" s="106"/>
    </row>
    <row r="34" spans="1:12" ht="30" x14ac:dyDescent="0.2">
      <c r="A34" s="93"/>
      <c r="B34" s="118"/>
      <c r="C34" s="91" t="s">
        <v>65</v>
      </c>
      <c r="D34" s="103"/>
      <c r="E34" s="104"/>
      <c r="F34" s="102"/>
      <c r="G34" s="103"/>
      <c r="H34" s="104"/>
      <c r="I34" s="102"/>
      <c r="J34" s="108"/>
      <c r="K34" s="107"/>
      <c r="L34" s="106"/>
    </row>
    <row r="35" spans="1:12" ht="14.25" x14ac:dyDescent="0.2">
      <c r="A35" s="100">
        <v>3</v>
      </c>
      <c r="B35" s="99">
        <v>1</v>
      </c>
      <c r="C35" s="98" t="s">
        <v>64</v>
      </c>
      <c r="D35" s="96">
        <v>0</v>
      </c>
      <c r="E35" s="97">
        <v>0</v>
      </c>
      <c r="F35" s="95">
        <v>0</v>
      </c>
      <c r="G35" s="96">
        <v>0</v>
      </c>
      <c r="H35" s="97">
        <v>0</v>
      </c>
      <c r="I35" s="95">
        <v>0</v>
      </c>
      <c r="J35" s="111"/>
      <c r="K35" s="110"/>
      <c r="L35" s="109"/>
    </row>
    <row r="36" spans="1:12" ht="14.25" x14ac:dyDescent="0.2">
      <c r="A36" s="100">
        <v>3</v>
      </c>
      <c r="B36" s="99">
        <v>2</v>
      </c>
      <c r="C36" s="98" t="s">
        <v>63</v>
      </c>
      <c r="D36" s="96">
        <v>0</v>
      </c>
      <c r="E36" s="97">
        <v>0</v>
      </c>
      <c r="F36" s="95">
        <v>0</v>
      </c>
      <c r="G36" s="96">
        <v>0</v>
      </c>
      <c r="H36" s="97">
        <v>0</v>
      </c>
      <c r="I36" s="95">
        <v>0</v>
      </c>
      <c r="J36" s="111"/>
      <c r="K36" s="110"/>
      <c r="L36" s="109"/>
    </row>
    <row r="37" spans="1:12" ht="14.25" x14ac:dyDescent="0.2">
      <c r="A37" s="100">
        <v>3</v>
      </c>
      <c r="B37" s="99">
        <v>3</v>
      </c>
      <c r="C37" s="98" t="s">
        <v>62</v>
      </c>
      <c r="D37" s="96">
        <v>0</v>
      </c>
      <c r="E37" s="97">
        <v>0</v>
      </c>
      <c r="F37" s="95">
        <v>0</v>
      </c>
      <c r="G37" s="96">
        <v>0</v>
      </c>
      <c r="H37" s="97">
        <v>0</v>
      </c>
      <c r="I37" s="95">
        <v>0</v>
      </c>
      <c r="J37" s="111"/>
      <c r="K37" s="110"/>
      <c r="L37" s="109"/>
    </row>
    <row r="38" spans="1:12" ht="14.25" customHeight="1" x14ac:dyDescent="0.2">
      <c r="A38" s="100">
        <v>3</v>
      </c>
      <c r="B38" s="99">
        <v>4</v>
      </c>
      <c r="C38" s="98" t="s">
        <v>61</v>
      </c>
      <c r="D38" s="96">
        <v>0</v>
      </c>
      <c r="E38" s="97">
        <v>0</v>
      </c>
      <c r="F38" s="95">
        <v>0</v>
      </c>
      <c r="G38" s="96">
        <v>0</v>
      </c>
      <c r="H38" s="97">
        <v>0</v>
      </c>
      <c r="I38" s="95">
        <v>0</v>
      </c>
      <c r="J38" s="111"/>
      <c r="K38" s="110"/>
      <c r="L38" s="109"/>
    </row>
    <row r="39" spans="1:12" s="86" customFormat="1" x14ac:dyDescent="0.25">
      <c r="A39" s="93">
        <v>3</v>
      </c>
      <c r="B39" s="92"/>
      <c r="C39" s="91" t="s">
        <v>16</v>
      </c>
      <c r="D39" s="89">
        <f>SUM(D35:D38)</f>
        <v>0</v>
      </c>
      <c r="E39" s="90">
        <f>SUM(E35:E38)</f>
        <v>0</v>
      </c>
      <c r="F39" s="88">
        <f>SUM(F35:F38)</f>
        <v>0</v>
      </c>
      <c r="G39" s="89">
        <f>SUM(G35:G38)</f>
        <v>0</v>
      </c>
      <c r="H39" s="90">
        <f>SUM(H35:H38)</f>
        <v>0</v>
      </c>
      <c r="I39" s="88">
        <f>SUM(I35:I38)</f>
        <v>0</v>
      </c>
      <c r="J39" s="108">
        <f>D39+G39</f>
        <v>0</v>
      </c>
      <c r="K39" s="107">
        <f>E39+H39</f>
        <v>0</v>
      </c>
      <c r="L39" s="106">
        <f>F39+I39</f>
        <v>0</v>
      </c>
    </row>
    <row r="40" spans="1:12" x14ac:dyDescent="0.2">
      <c r="A40" s="100"/>
      <c r="B40" s="105"/>
      <c r="C40" s="98"/>
      <c r="D40" s="103"/>
      <c r="E40" s="104"/>
      <c r="F40" s="102"/>
      <c r="G40" s="103"/>
      <c r="H40" s="104"/>
      <c r="I40" s="102"/>
      <c r="J40" s="108"/>
      <c r="K40" s="107"/>
      <c r="L40" s="106"/>
    </row>
    <row r="41" spans="1:12" x14ac:dyDescent="0.2">
      <c r="A41" s="100"/>
      <c r="B41" s="105"/>
      <c r="C41" s="91" t="s">
        <v>60</v>
      </c>
      <c r="D41" s="103"/>
      <c r="E41" s="104"/>
      <c r="F41" s="102"/>
      <c r="G41" s="103"/>
      <c r="H41" s="104"/>
      <c r="I41" s="102"/>
      <c r="J41" s="108"/>
      <c r="K41" s="107"/>
      <c r="L41" s="106"/>
    </row>
    <row r="42" spans="1:12" ht="14.25" x14ac:dyDescent="0.2">
      <c r="A42" s="100">
        <v>4</v>
      </c>
      <c r="B42" s="99">
        <v>1</v>
      </c>
      <c r="C42" s="98" t="s">
        <v>59</v>
      </c>
      <c r="D42" s="96">
        <v>0</v>
      </c>
      <c r="E42" s="97">
        <v>0</v>
      </c>
      <c r="F42" s="95">
        <v>0</v>
      </c>
      <c r="G42" s="96">
        <v>0</v>
      </c>
      <c r="H42" s="97">
        <v>0</v>
      </c>
      <c r="I42" s="95">
        <v>0</v>
      </c>
      <c r="J42" s="111"/>
      <c r="K42" s="110"/>
      <c r="L42" s="109"/>
    </row>
    <row r="43" spans="1:12" ht="14.25" x14ac:dyDescent="0.2">
      <c r="A43" s="100">
        <v>4</v>
      </c>
      <c r="B43" s="99">
        <v>2</v>
      </c>
      <c r="C43" s="98" t="s">
        <v>58</v>
      </c>
      <c r="D43" s="96">
        <v>0</v>
      </c>
      <c r="E43" s="97">
        <v>0</v>
      </c>
      <c r="F43" s="95">
        <v>0</v>
      </c>
      <c r="G43" s="96">
        <v>0</v>
      </c>
      <c r="H43" s="97">
        <v>0</v>
      </c>
      <c r="I43" s="95">
        <v>0</v>
      </c>
      <c r="J43" s="111"/>
      <c r="K43" s="110"/>
      <c r="L43" s="109"/>
    </row>
    <row r="44" spans="1:12" ht="28.5" x14ac:dyDescent="0.2">
      <c r="A44" s="100">
        <v>4</v>
      </c>
      <c r="B44" s="99">
        <v>3</v>
      </c>
      <c r="C44" s="98" t="s">
        <v>57</v>
      </c>
      <c r="D44" s="96">
        <v>0</v>
      </c>
      <c r="E44" s="97">
        <v>0</v>
      </c>
      <c r="F44" s="95">
        <v>0</v>
      </c>
      <c r="G44" s="96">
        <v>0</v>
      </c>
      <c r="H44" s="97">
        <v>0</v>
      </c>
      <c r="I44" s="95">
        <v>0</v>
      </c>
      <c r="J44" s="111"/>
      <c r="K44" s="110"/>
      <c r="L44" s="109"/>
    </row>
    <row r="45" spans="1:12" ht="14.25" x14ac:dyDescent="0.2">
      <c r="A45" s="100">
        <v>4</v>
      </c>
      <c r="B45" s="99">
        <v>4</v>
      </c>
      <c r="C45" s="98" t="s">
        <v>56</v>
      </c>
      <c r="D45" s="96">
        <v>0</v>
      </c>
      <c r="E45" s="97">
        <v>0</v>
      </c>
      <c r="F45" s="95">
        <v>0</v>
      </c>
      <c r="G45" s="96">
        <v>0</v>
      </c>
      <c r="H45" s="97">
        <v>0</v>
      </c>
      <c r="I45" s="95">
        <v>0</v>
      </c>
      <c r="J45" s="111"/>
      <c r="K45" s="110"/>
      <c r="L45" s="109"/>
    </row>
    <row r="46" spans="1:12" ht="14.25" x14ac:dyDescent="0.2">
      <c r="A46" s="100">
        <v>4</v>
      </c>
      <c r="B46" s="99">
        <v>5</v>
      </c>
      <c r="C46" s="98" t="s">
        <v>55</v>
      </c>
      <c r="D46" s="96">
        <v>0</v>
      </c>
      <c r="E46" s="97">
        <v>0</v>
      </c>
      <c r="F46" s="95">
        <v>0</v>
      </c>
      <c r="G46" s="96">
        <v>0</v>
      </c>
      <c r="H46" s="97">
        <v>0</v>
      </c>
      <c r="I46" s="95">
        <v>0</v>
      </c>
      <c r="J46" s="111"/>
      <c r="K46" s="110"/>
      <c r="L46" s="109"/>
    </row>
    <row r="47" spans="1:12" s="86" customFormat="1" x14ac:dyDescent="0.25">
      <c r="A47" s="93">
        <v>4</v>
      </c>
      <c r="B47" s="92"/>
      <c r="C47" s="91" t="s">
        <v>9</v>
      </c>
      <c r="D47" s="89">
        <f>SUM(D42:D46)</f>
        <v>0</v>
      </c>
      <c r="E47" s="90">
        <f>SUM(E42:E46)</f>
        <v>0</v>
      </c>
      <c r="F47" s="88">
        <f>SUM(F42:F46)</f>
        <v>0</v>
      </c>
      <c r="G47" s="89">
        <f>SUM(G42:G46)</f>
        <v>0</v>
      </c>
      <c r="H47" s="90">
        <f>SUM(H42:H46)</f>
        <v>0</v>
      </c>
      <c r="I47" s="88">
        <f>SUM(I42:I46)</f>
        <v>0</v>
      </c>
      <c r="J47" s="108">
        <f>D47+G47</f>
        <v>0</v>
      </c>
      <c r="K47" s="107">
        <f>E47+H47</f>
        <v>0</v>
      </c>
      <c r="L47" s="106">
        <f>F47+I47</f>
        <v>0</v>
      </c>
    </row>
    <row r="48" spans="1:12" x14ac:dyDescent="0.2">
      <c r="A48" s="100"/>
      <c r="B48" s="105"/>
      <c r="C48" s="98"/>
      <c r="D48" s="103"/>
      <c r="E48" s="104"/>
      <c r="F48" s="102"/>
      <c r="G48" s="103"/>
      <c r="H48" s="104"/>
      <c r="I48" s="102"/>
      <c r="J48" s="108"/>
      <c r="K48" s="107"/>
      <c r="L48" s="106"/>
    </row>
    <row r="49" spans="1:12" ht="30" x14ac:dyDescent="0.2">
      <c r="A49" s="100"/>
      <c r="B49" s="105"/>
      <c r="C49" s="91" t="s">
        <v>54</v>
      </c>
      <c r="D49" s="117"/>
      <c r="E49" s="116"/>
      <c r="F49" s="115"/>
      <c r="G49" s="117"/>
      <c r="H49" s="116"/>
      <c r="I49" s="115"/>
      <c r="J49" s="114"/>
      <c r="K49" s="113"/>
      <c r="L49" s="112"/>
    </row>
    <row r="50" spans="1:12" ht="28.5" x14ac:dyDescent="0.2">
      <c r="A50" s="100">
        <v>5</v>
      </c>
      <c r="B50" s="99">
        <v>1</v>
      </c>
      <c r="C50" s="98" t="s">
        <v>53</v>
      </c>
      <c r="D50" s="96">
        <v>0</v>
      </c>
      <c r="E50" s="97">
        <v>0</v>
      </c>
      <c r="F50" s="95">
        <v>0</v>
      </c>
      <c r="G50" s="96">
        <v>0</v>
      </c>
      <c r="H50" s="97">
        <v>0</v>
      </c>
      <c r="I50" s="95">
        <v>0</v>
      </c>
      <c r="J50" s="111"/>
      <c r="K50" s="110"/>
      <c r="L50" s="109"/>
    </row>
    <row r="51" spans="1:12" s="86" customFormat="1" x14ac:dyDescent="0.25">
      <c r="A51" s="93">
        <v>5</v>
      </c>
      <c r="B51" s="92"/>
      <c r="C51" s="91" t="s">
        <v>52</v>
      </c>
      <c r="D51" s="89">
        <f>SUM(D50)</f>
        <v>0</v>
      </c>
      <c r="E51" s="90">
        <f>SUM(E50)</f>
        <v>0</v>
      </c>
      <c r="F51" s="88">
        <f>SUM(F50)</f>
        <v>0</v>
      </c>
      <c r="G51" s="89">
        <f>SUM(G50)</f>
        <v>0</v>
      </c>
      <c r="H51" s="90">
        <f>SUM(H50)</f>
        <v>0</v>
      </c>
      <c r="I51" s="88">
        <f>SUM(I50)</f>
        <v>0</v>
      </c>
      <c r="J51" s="108">
        <f>D51+G51</f>
        <v>0</v>
      </c>
      <c r="K51" s="107">
        <f>E51+H51</f>
        <v>0</v>
      </c>
      <c r="L51" s="106">
        <f>F51+I51</f>
        <v>0</v>
      </c>
    </row>
    <row r="52" spans="1:12" ht="14.25" x14ac:dyDescent="0.2">
      <c r="A52" s="100"/>
      <c r="B52" s="105"/>
      <c r="C52" s="98"/>
      <c r="D52" s="103"/>
      <c r="E52" s="104"/>
      <c r="F52" s="102"/>
      <c r="G52" s="103"/>
      <c r="H52" s="104"/>
      <c r="I52" s="102"/>
      <c r="J52" s="103"/>
      <c r="K52" s="102"/>
      <c r="L52" s="101"/>
    </row>
    <row r="53" spans="1:12" ht="30" x14ac:dyDescent="0.2">
      <c r="A53" s="100"/>
      <c r="B53" s="105"/>
      <c r="C53" s="91" t="s">
        <v>51</v>
      </c>
      <c r="D53" s="103"/>
      <c r="E53" s="104"/>
      <c r="F53" s="102"/>
      <c r="G53" s="103"/>
      <c r="H53" s="104"/>
      <c r="I53" s="102"/>
      <c r="J53" s="103"/>
      <c r="K53" s="102"/>
      <c r="L53" s="101"/>
    </row>
    <row r="54" spans="1:12" ht="14.25" x14ac:dyDescent="0.2">
      <c r="A54" s="100">
        <v>7</v>
      </c>
      <c r="B54" s="99">
        <v>1</v>
      </c>
      <c r="C54" s="98" t="s">
        <v>50</v>
      </c>
      <c r="D54" s="96">
        <v>0</v>
      </c>
      <c r="E54" s="97">
        <v>0</v>
      </c>
      <c r="F54" s="95">
        <v>0</v>
      </c>
      <c r="G54" s="96">
        <v>417883.61</v>
      </c>
      <c r="H54" s="97">
        <v>0</v>
      </c>
      <c r="I54" s="95">
        <v>419728.58999999997</v>
      </c>
      <c r="J54" s="96">
        <v>417883.61</v>
      </c>
      <c r="K54" s="95">
        <v>0</v>
      </c>
      <c r="L54" s="94">
        <v>419728.58999999997</v>
      </c>
    </row>
    <row r="55" spans="1:12" ht="14.25" x14ac:dyDescent="0.2">
      <c r="A55" s="100">
        <v>7</v>
      </c>
      <c r="B55" s="99">
        <v>2</v>
      </c>
      <c r="C55" s="98" t="s">
        <v>49</v>
      </c>
      <c r="D55" s="96">
        <v>0</v>
      </c>
      <c r="E55" s="97">
        <v>0</v>
      </c>
      <c r="F55" s="95">
        <v>0</v>
      </c>
      <c r="G55" s="96">
        <v>141.5</v>
      </c>
      <c r="H55" s="97">
        <v>0</v>
      </c>
      <c r="I55" s="95">
        <v>19207.3</v>
      </c>
      <c r="J55" s="96">
        <v>141.5</v>
      </c>
      <c r="K55" s="95">
        <v>0</v>
      </c>
      <c r="L55" s="94">
        <v>19207.3</v>
      </c>
    </row>
    <row r="56" spans="1:12" s="86" customFormat="1" x14ac:dyDescent="0.25">
      <c r="A56" s="93">
        <v>7</v>
      </c>
      <c r="B56" s="92"/>
      <c r="C56" s="91" t="s">
        <v>48</v>
      </c>
      <c r="D56" s="89">
        <f>SUM(D54:D55)</f>
        <v>0</v>
      </c>
      <c r="E56" s="90">
        <f>SUM(E54:E55)</f>
        <v>0</v>
      </c>
      <c r="F56" s="88">
        <f>SUM(F54:F55)</f>
        <v>0</v>
      </c>
      <c r="G56" s="89">
        <f>SUM(G54:G55)</f>
        <v>418025.11</v>
      </c>
      <c r="H56" s="90">
        <f>SUM(H54:H55)</f>
        <v>0</v>
      </c>
      <c r="I56" s="88">
        <f>SUM(I54:I55)</f>
        <v>438935.88999999996</v>
      </c>
      <c r="J56" s="89">
        <f>D56+G56</f>
        <v>418025.11</v>
      </c>
      <c r="K56" s="88">
        <f>E56+H56</f>
        <v>0</v>
      </c>
      <c r="L56" s="87">
        <f>F56+I56</f>
        <v>438935.88999999996</v>
      </c>
    </row>
    <row r="57" spans="1:12" s="78" customFormat="1" ht="11.25" customHeight="1" thickBot="1" x14ac:dyDescent="0.25">
      <c r="A57" s="85"/>
      <c r="B57" s="84"/>
      <c r="C57" s="83"/>
      <c r="D57" s="81"/>
      <c r="E57" s="82"/>
      <c r="F57" s="80"/>
      <c r="G57" s="81"/>
      <c r="H57" s="82"/>
      <c r="I57" s="80"/>
      <c r="J57" s="81"/>
      <c r="K57" s="80"/>
      <c r="L57" s="79"/>
    </row>
    <row r="58" spans="1:12" ht="30" customHeight="1" thickBot="1" x14ac:dyDescent="0.25">
      <c r="A58" s="77" t="s">
        <v>47</v>
      </c>
      <c r="B58" s="76"/>
      <c r="C58" s="75"/>
      <c r="D58" s="73">
        <f>D24+D32+D39+D47+D51+D56</f>
        <v>2305509.89</v>
      </c>
      <c r="E58" s="74">
        <f>E24+E32+E39+E47+E51+E56</f>
        <v>1399976.3299999996</v>
      </c>
      <c r="F58" s="72">
        <f>F24+F32+F39+F47+F51+F56</f>
        <v>2750638.1800000006</v>
      </c>
      <c r="G58" s="73">
        <f>G24+G32+G39+G47+G51+G56</f>
        <v>418025.11</v>
      </c>
      <c r="H58" s="74">
        <f>H24+H32+H39+H47+H51+H56</f>
        <v>0</v>
      </c>
      <c r="I58" s="72">
        <f>I24+I32+I39+I47+I51+I56</f>
        <v>438935.88999999996</v>
      </c>
      <c r="J58" s="73">
        <f>J24+J32+J39+J47+J51+J56</f>
        <v>2723535</v>
      </c>
      <c r="K58" s="72">
        <f>K24+K32+K39+K47+K51+K56</f>
        <v>1399976.3299999996</v>
      </c>
      <c r="L58" s="71">
        <f>L24+L32+L39+L47+L51+L56</f>
        <v>3189574.0700000008</v>
      </c>
    </row>
    <row r="59" spans="1:12" ht="11.25" customHeight="1" thickTop="1" x14ac:dyDescent="0.2">
      <c r="C59" s="70"/>
    </row>
    <row r="60" spans="1:12" ht="15" customHeight="1" x14ac:dyDescent="0.2">
      <c r="A60" s="69" t="s">
        <v>46</v>
      </c>
      <c r="B60" s="69"/>
      <c r="C60" s="69"/>
      <c r="D60" s="69"/>
      <c r="E60" s="69"/>
      <c r="F60" s="69"/>
      <c r="G60" s="68"/>
      <c r="H60" s="68"/>
      <c r="I60" s="68"/>
    </row>
    <row r="63" spans="1:12" x14ac:dyDescent="0.2">
      <c r="H63" s="67"/>
    </row>
    <row r="64" spans="1:12" ht="15" customHeight="1" x14ac:dyDescent="0.2"/>
  </sheetData>
  <mergeCells count="18">
    <mergeCell ref="J11:K11"/>
    <mergeCell ref="L11:L12"/>
    <mergeCell ref="A3:C3"/>
    <mergeCell ref="A4:C4"/>
    <mergeCell ref="A5:F5"/>
    <mergeCell ref="A7:D7"/>
    <mergeCell ref="A9:C12"/>
    <mergeCell ref="D9:F9"/>
    <mergeCell ref="A58:C58"/>
    <mergeCell ref="A60:F60"/>
    <mergeCell ref="G9:I9"/>
    <mergeCell ref="J9:L10"/>
    <mergeCell ref="D10:F10"/>
    <mergeCell ref="G10:I10"/>
    <mergeCell ref="D11:E11"/>
    <mergeCell ref="F11:F12"/>
    <mergeCell ref="G11:H11"/>
    <mergeCell ref="I11:I12"/>
  </mergeCells>
  <pageMargins left="0.23622047244094491" right="0.23622047244094491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dcterms:created xsi:type="dcterms:W3CDTF">2025-01-20T11:24:35Z</dcterms:created>
  <dcterms:modified xsi:type="dcterms:W3CDTF">2025-01-20T11:27:37Z</dcterms:modified>
</cp:coreProperties>
</file>