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lli_l\Desktop\INTERCENTER\Trasparenza Rendiconto\"/>
    </mc:Choice>
  </mc:AlternateContent>
  <xr:revisionPtr revIDLastSave="0" documentId="13_ncr:1_{8B7ABA44-2F77-42BE-8E8B-7B7E526748D0}" xr6:coauthVersionLast="46" xr6:coauthVersionMax="46" xr10:uidLastSave="{00000000-0000-0000-0000-000000000000}"/>
  <bookViews>
    <workbookView xWindow="-120" yWindow="-120" windowWidth="29040" windowHeight="15840" activeTab="1" xr2:uid="{55E55433-51A9-4135-9070-861B1616F81D}"/>
  </bookViews>
  <sheets>
    <sheet name="ENTRATE" sheetId="1" r:id="rId1"/>
    <sheet name="SPESE" sheetId="2" r:id="rId2"/>
  </sheets>
  <definedNames>
    <definedName name="_xlnm.Print_Area" localSheetId="0">ENTRATE!$A$1:$E$55</definedName>
    <definedName name="_xlnm.Print_Area" localSheetId="1">SPESE!$A$1:$L$60</definedName>
    <definedName name="_xlnm.Print_Titles" localSheetId="0">ENTRATE!$1:$12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2" l="1"/>
  <c r="K55" i="2"/>
  <c r="J55" i="2"/>
  <c r="L55" i="2"/>
  <c r="J54" i="2"/>
  <c r="L54" i="2"/>
  <c r="K54" i="2"/>
  <c r="E56" i="2"/>
  <c r="D56" i="2"/>
  <c r="E51" i="2"/>
  <c r="D51" i="2"/>
  <c r="I51" i="2"/>
  <c r="H51" i="2"/>
  <c r="G51" i="2"/>
  <c r="F51" i="2"/>
  <c r="L51" i="2" s="1"/>
  <c r="D47" i="2"/>
  <c r="I47" i="2"/>
  <c r="H47" i="2"/>
  <c r="G47" i="2"/>
  <c r="F47" i="2"/>
  <c r="E47" i="2"/>
  <c r="I39" i="2"/>
  <c r="H39" i="2"/>
  <c r="G39" i="2"/>
  <c r="F39" i="2"/>
  <c r="E39" i="2"/>
  <c r="D39" i="2"/>
  <c r="H32" i="2"/>
  <c r="K31" i="2"/>
  <c r="L31" i="2"/>
  <c r="J31" i="2"/>
  <c r="L30" i="2"/>
  <c r="J30" i="2"/>
  <c r="K30" i="2"/>
  <c r="K29" i="2"/>
  <c r="L29" i="2"/>
  <c r="J29" i="2"/>
  <c r="L28" i="2"/>
  <c r="K28" i="2"/>
  <c r="J28" i="2"/>
  <c r="I32" i="2"/>
  <c r="G32" i="2"/>
  <c r="L27" i="2"/>
  <c r="K27" i="2"/>
  <c r="D32" i="2"/>
  <c r="J32" i="2" s="1"/>
  <c r="L23" i="2"/>
  <c r="K23" i="2"/>
  <c r="J23" i="2"/>
  <c r="J22" i="2"/>
  <c r="L22" i="2"/>
  <c r="K22" i="2"/>
  <c r="K21" i="2"/>
  <c r="L21" i="2"/>
  <c r="J21" i="2"/>
  <c r="L20" i="2"/>
  <c r="J20" i="2"/>
  <c r="K20" i="2"/>
  <c r="K19" i="2"/>
  <c r="L19" i="2"/>
  <c r="J19" i="2"/>
  <c r="L18" i="2"/>
  <c r="K18" i="2"/>
  <c r="J18" i="2"/>
  <c r="J17" i="2"/>
  <c r="L17" i="2"/>
  <c r="K17" i="2"/>
  <c r="J16" i="2"/>
  <c r="K16" i="2"/>
  <c r="L16" i="2"/>
  <c r="L15" i="2"/>
  <c r="K15" i="2"/>
  <c r="J15" i="2"/>
  <c r="J14" i="2"/>
  <c r="L14" i="2"/>
  <c r="K14" i="2"/>
  <c r="G24" i="2"/>
  <c r="E24" i="2"/>
  <c r="D24" i="2"/>
  <c r="D52" i="1"/>
  <c r="E52" i="1"/>
  <c r="E41" i="1"/>
  <c r="D41" i="1"/>
  <c r="E33" i="1"/>
  <c r="D33" i="1"/>
  <c r="E25" i="1"/>
  <c r="D25" i="1"/>
  <c r="J51" i="2" l="1"/>
  <c r="K51" i="2"/>
  <c r="J47" i="2"/>
  <c r="D53" i="1"/>
  <c r="E53" i="1"/>
  <c r="D58" i="2"/>
  <c r="J24" i="2"/>
  <c r="J39" i="2"/>
  <c r="K24" i="2"/>
  <c r="K39" i="2"/>
  <c r="K47" i="2"/>
  <c r="L39" i="2"/>
  <c r="L47" i="2"/>
  <c r="L56" i="2"/>
  <c r="F24" i="2"/>
  <c r="G56" i="2"/>
  <c r="J56" i="2" s="1"/>
  <c r="H56" i="2"/>
  <c r="K56" i="2" s="1"/>
  <c r="I24" i="2"/>
  <c r="I56" i="2"/>
  <c r="H24" i="2"/>
  <c r="H58" i="2" s="1"/>
  <c r="J27" i="2"/>
  <c r="E32" i="2"/>
  <c r="K32" i="2" s="1"/>
  <c r="F32" i="2"/>
  <c r="L32" i="2" s="1"/>
  <c r="G58" i="2" l="1"/>
  <c r="L24" i="2"/>
  <c r="L58" i="2" s="1"/>
  <c r="F58" i="2"/>
  <c r="I58" i="2"/>
  <c r="K58" i="2"/>
  <c r="J58" i="2"/>
  <c r="E58" i="2"/>
</calcChain>
</file>

<file path=xl/sharedStrings.xml><?xml version="1.0" encoding="utf-8"?>
<sst xmlns="http://schemas.openxmlformats.org/spreadsheetml/2006/main" count="108" uniqueCount="91">
  <si>
    <t>INTERCENT-ER - AGENZIA REGIONALE PER LO SVILUPPO DEI MERCATI TELEMATICI</t>
  </si>
  <si>
    <t>ENTRATE</t>
  </si>
  <si>
    <t>DATI DI RENDICONTO ANNO 2023 (*)</t>
  </si>
  <si>
    <t>PROSPETTO DI CUI ALL'ART. 8, COMMA 1, DEL DECRETO LEGGE 24 APRILE 2014, N. 66</t>
  </si>
  <si>
    <t>ENTE REGIONALE IN CONTABILITA' FINANZIARIA:</t>
  </si>
  <si>
    <t>TITOLO
TIPOLOGIA</t>
  </si>
  <si>
    <t>DENOMINAZIONE</t>
  </si>
  <si>
    <t>COMPETENZA</t>
  </si>
  <si>
    <t>CASSA</t>
  </si>
  <si>
    <t xml:space="preserve">Accertamenti </t>
  </si>
  <si>
    <t>Riscossioni</t>
  </si>
  <si>
    <t>Fondo pluriennale vincolato per spese correnti</t>
  </si>
  <si>
    <t>Fondo pluriennale vincolato per spese in conto capitale</t>
  </si>
  <si>
    <t>Utilizzo Avanzo di Ammininistrazione</t>
  </si>
  <si>
    <t>Fondo di cassa all'1/1/2023</t>
  </si>
  <si>
    <t>TITOLO 1 - ENTRATE CORRENTI DI NATURA TRIBUTARIA, CONTRIBUTIVA E PEREQUATIVA</t>
  </si>
  <si>
    <t>TITOLO 2 - 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</si>
  <si>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</si>
  <si>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</si>
  <si>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</si>
  <si>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</si>
  <si>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</si>
  <si>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Totale TITOLO 2</t>
  </si>
  <si>
    <t>TITOLO 3 - ENTRATE EXTRATRIBUTARIE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</si>
  <si>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</si>
  <si>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</si>
  <si>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</si>
  <si>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</si>
  <si>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</si>
  <si>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Totale TITOLO 3</t>
  </si>
  <si>
    <t>TITOLO 4 - ENTRATE IN CONTO CAPITALE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</si>
  <si>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</si>
  <si>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</si>
  <si>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</si>
  <si>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</si>
  <si>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</si>
  <si>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</si>
  <si>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</si>
  <si>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</si>
  <si>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</si>
  <si>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</si>
  <si>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ENTRATE PER PARTITE DI GIRO</t>
  </si>
  <si>
    <t>ENTRATE PER CONTO TERZI</t>
  </si>
  <si>
    <t>Totale TITOLO 9</t>
  </si>
  <si>
    <t>TOTALE TITOLI - TOTALE GENERALE DELLE ENTRATE</t>
  </si>
  <si>
    <t>(*) I dati di rendiconto indicano gli accertamenti e le riscossioni.</t>
  </si>
  <si>
    <t>SPESE (MISSIONI 1,99)</t>
  </si>
  <si>
    <t>TITOLI E MACROAGGREGATI DI SPESA/MISSIONI</t>
  </si>
  <si>
    <t>Totale spese</t>
  </si>
  <si>
    <t>Servizi istituzionali, generali e di
gestione</t>
  </si>
  <si>
    <t>Servizi per conto terzi</t>
  </si>
  <si>
    <t>Competenza</t>
  </si>
  <si>
    <t>Cassa
(Pagamenti)</t>
  </si>
  <si>
    <t>Impegni</t>
  </si>
  <si>
    <t>fondo pluriennale vincolato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</si>
  <si>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</si>
  <si>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</si>
  <si>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</si>
  <si>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</si>
  <si>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</si>
  <si>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</si>
  <si>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</si>
  <si>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</si>
  <si>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</si>
  <si>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</si>
  <si>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</si>
  <si>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</si>
  <si>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</si>
  <si>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</si>
  <si>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</si>
  <si>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</si>
  <si>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</si>
  <si>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</si>
  <si>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</si>
  <si>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</si>
  <si>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</si>
  <si>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</si>
  <si>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</si>
  <si>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</si>
  <si>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</si>
  <si>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</si>
  <si>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</si>
  <si>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</si>
  <si>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</si>
  <si>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</si>
  <si>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</si>
  <si>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</si>
  <si>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</si>
  <si>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</si>
  <si>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</si>
  <si>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(*) I dati di rendiconto indicano gli impegni e i pagamenti.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</si>
</sst>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0;###0"/>
    <numFmt numFmtId="165" formatCode="00"/>
  </numFmts>
  <fonts count="12" x14ac:knownFonts="1"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43" fontId="6" fillId="0" borderId="22" xfId="1" applyFont="1" applyFill="1" applyBorder="1" applyAlignment="1">
      <alignment horizontal="right" vertical="center" wrapText="1"/>
    </xf>
    <xf numFmtId="43" fontId="6" fillId="2" borderId="23" xfId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3" fontId="6" fillId="0" borderId="24" xfId="1" applyFont="1" applyFill="1" applyBorder="1" applyAlignment="1">
      <alignment horizontal="right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43" fontId="5" fillId="0" borderId="22" xfId="1" applyFont="1" applyFill="1" applyBorder="1" applyAlignment="1">
      <alignment horizontal="right" vertical="center" wrapText="1"/>
    </xf>
    <xf numFmtId="43" fontId="5" fillId="0" borderId="24" xfId="1" applyFont="1" applyFill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43" fontId="7" fillId="0" borderId="22" xfId="1" applyFont="1" applyFill="1" applyBorder="1" applyAlignment="1">
      <alignment horizontal="right" vertical="center" wrapText="1"/>
    </xf>
    <xf numFmtId="43" fontId="7" fillId="0" borderId="24" xfId="1" applyFont="1" applyFill="1" applyBorder="1" applyAlignment="1">
      <alignment horizontal="right" vertical="center" wrapText="1"/>
    </xf>
    <xf numFmtId="0" fontId="7" fillId="0" borderId="22" xfId="0" applyFont="1" applyBorder="1" applyAlignment="1">
      <alignment horizontal="left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43" fontId="4" fillId="0" borderId="22" xfId="1" applyFont="1" applyFill="1" applyBorder="1" applyAlignment="1">
      <alignment horizontal="right" vertical="center" wrapText="1"/>
    </xf>
    <xf numFmtId="43" fontId="4" fillId="0" borderId="24" xfId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43" fontId="4" fillId="0" borderId="27" xfId="1" applyFont="1" applyFill="1" applyBorder="1" applyAlignment="1">
      <alignment horizontal="right" vertical="center" wrapText="1"/>
    </xf>
    <xf numFmtId="43" fontId="6" fillId="0" borderId="28" xfId="1" applyFont="1" applyFill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3" fontId="4" fillId="0" borderId="30" xfId="1" applyFont="1" applyFill="1" applyBorder="1" applyAlignment="1">
      <alignment horizontal="right" vertical="center" wrapText="1"/>
    </xf>
    <xf numFmtId="43" fontId="6" fillId="0" borderId="31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0" fontId="8" fillId="0" borderId="0" xfId="0" quotePrefix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1" fontId="4" fillId="0" borderId="35" xfId="0" quotePrefix="1" applyNumberFormat="1" applyFont="1" applyBorder="1" applyAlignment="1">
      <alignment horizontal="center" vertical="center" wrapText="1"/>
    </xf>
    <xf numFmtId="1" fontId="4" fillId="0" borderId="33" xfId="0" quotePrefix="1" applyNumberFormat="1" applyFont="1" applyBorder="1" applyAlignment="1">
      <alignment horizontal="center" vertical="center" wrapText="1"/>
    </xf>
    <xf numFmtId="1" fontId="4" fillId="0" borderId="36" xfId="0" quotePrefix="1" applyNumberFormat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3" xfId="0" quotePrefix="1" applyFont="1" applyBorder="1" applyAlignment="1">
      <alignment horizontal="center" vertical="center" wrapText="1"/>
    </xf>
    <xf numFmtId="0" fontId="4" fillId="0" borderId="34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quotePrefix="1" applyFont="1" applyBorder="1" applyAlignment="1">
      <alignment horizontal="center" vertical="center" wrapText="1"/>
    </xf>
    <xf numFmtId="0" fontId="4" fillId="0" borderId="45" xfId="0" quotePrefix="1" applyFont="1" applyBorder="1" applyAlignment="1">
      <alignment horizontal="center" vertical="center" wrapText="1"/>
    </xf>
    <xf numFmtId="0" fontId="4" fillId="0" borderId="46" xfId="0" quotePrefix="1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top" wrapText="1"/>
    </xf>
    <xf numFmtId="4" fontId="7" fillId="0" borderId="60" xfId="0" applyNumberFormat="1" applyFont="1" applyBorder="1" applyAlignment="1">
      <alignment horizontal="right" vertical="center" wrapText="1"/>
    </xf>
    <xf numFmtId="4" fontId="7" fillId="0" borderId="58" xfId="0" applyNumberFormat="1" applyFont="1" applyBorder="1" applyAlignment="1">
      <alignment horizontal="right" vertical="center" wrapText="1"/>
    </xf>
    <xf numFmtId="4" fontId="7" fillId="0" borderId="59" xfId="0" applyNumberFormat="1" applyFont="1" applyBorder="1" applyAlignment="1">
      <alignment horizontal="right" vertical="center" wrapText="1"/>
    </xf>
    <xf numFmtId="4" fontId="7" fillId="0" borderId="61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165" fontId="7" fillId="0" borderId="22" xfId="0" quotePrefix="1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vertical="center"/>
    </xf>
    <xf numFmtId="43" fontId="7" fillId="0" borderId="62" xfId="1" applyFont="1" applyBorder="1" applyAlignment="1">
      <alignment horizontal="right" vertical="center" wrapText="1"/>
    </xf>
    <xf numFmtId="43" fontId="7" fillId="0" borderId="22" xfId="1" applyFont="1" applyBorder="1" applyAlignment="1">
      <alignment horizontal="right" vertical="center" wrapText="1"/>
    </xf>
    <xf numFmtId="43" fontId="7" fillId="0" borderId="40" xfId="1" applyFont="1" applyBorder="1" applyAlignment="1">
      <alignment horizontal="right" vertical="center" wrapText="1"/>
    </xf>
    <xf numFmtId="43" fontId="7" fillId="0" borderId="60" xfId="1" applyFont="1" applyBorder="1" applyAlignment="1">
      <alignment horizontal="right" vertical="center" wrapText="1"/>
    </xf>
    <xf numFmtId="43" fontId="7" fillId="0" borderId="59" xfId="1" applyFont="1" applyBorder="1" applyAlignment="1">
      <alignment horizontal="right" vertical="center" wrapText="1"/>
    </xf>
    <xf numFmtId="43" fontId="7" fillId="0" borderId="61" xfId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/>
    </xf>
    <xf numFmtId="4" fontId="4" fillId="0" borderId="6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40" xfId="0" applyNumberFormat="1" applyFont="1" applyBorder="1" applyAlignment="1">
      <alignment horizontal="right" vertical="center" wrapText="1"/>
    </xf>
    <xf numFmtId="4" fontId="4" fillId="0" borderId="60" xfId="0" applyNumberFormat="1" applyFont="1" applyBorder="1" applyAlignment="1">
      <alignment horizontal="right" vertical="center" wrapText="1"/>
    </xf>
    <xf numFmtId="4" fontId="4" fillId="0" borderId="59" xfId="0" applyNumberFormat="1" applyFont="1" applyBorder="1" applyAlignment="1">
      <alignment horizontal="right" vertical="center" wrapText="1"/>
    </xf>
    <xf numFmtId="4" fontId="4" fillId="0" borderId="6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7" fillId="0" borderId="22" xfId="0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left" vertical="top" wrapText="1"/>
    </xf>
    <xf numFmtId="4" fontId="10" fillId="0" borderId="62" xfId="0" applyNumberFormat="1" applyFont="1" applyBorder="1" applyAlignment="1">
      <alignment horizontal="right" vertical="center" wrapText="1"/>
    </xf>
    <xf numFmtId="4" fontId="10" fillId="0" borderId="22" xfId="0" applyNumberFormat="1" applyFont="1" applyBorder="1" applyAlignment="1">
      <alignment horizontal="right" vertical="center" wrapText="1"/>
    </xf>
    <xf numFmtId="4" fontId="10" fillId="0" borderId="40" xfId="0" applyNumberFormat="1" applyFont="1" applyBorder="1" applyAlignment="1">
      <alignment horizontal="right" vertical="center" wrapText="1"/>
    </xf>
    <xf numFmtId="0" fontId="5" fillId="0" borderId="40" xfId="0" applyFont="1" applyBorder="1" applyAlignment="1">
      <alignment horizontal="left" vertical="top" wrapText="1"/>
    </xf>
    <xf numFmtId="43" fontId="7" fillId="0" borderId="41" xfId="1" applyFont="1" applyBorder="1" applyAlignment="1">
      <alignment horizontal="right" vertical="center" wrapText="1"/>
    </xf>
    <xf numFmtId="0" fontId="7" fillId="0" borderId="22" xfId="0" quotePrefix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3" fontId="10" fillId="0" borderId="62" xfId="1" applyFont="1" applyBorder="1" applyAlignment="1">
      <alignment horizontal="right" vertical="center" wrapText="1"/>
    </xf>
    <xf numFmtId="43" fontId="10" fillId="0" borderId="22" xfId="1" applyFont="1" applyBorder="1" applyAlignment="1">
      <alignment horizontal="right" vertical="center" wrapText="1"/>
    </xf>
    <xf numFmtId="43" fontId="10" fillId="0" borderId="40" xfId="1" applyFont="1" applyBorder="1" applyAlignment="1">
      <alignment horizontal="right" vertical="center" wrapText="1"/>
    </xf>
    <xf numFmtId="43" fontId="4" fillId="0" borderId="60" xfId="1" applyFont="1" applyBorder="1" applyAlignment="1">
      <alignment horizontal="right" vertical="center" wrapText="1"/>
    </xf>
    <xf numFmtId="43" fontId="4" fillId="0" borderId="59" xfId="1" applyFont="1" applyBorder="1" applyAlignment="1">
      <alignment horizontal="right" vertical="center" wrapText="1"/>
    </xf>
    <xf numFmtId="43" fontId="4" fillId="0" borderId="61" xfId="1" applyFont="1" applyBorder="1" applyAlignment="1">
      <alignment horizontal="right" vertical="center" wrapText="1"/>
    </xf>
    <xf numFmtId="4" fontId="10" fillId="0" borderId="24" xfId="0" applyNumberFormat="1" applyFont="1" applyBorder="1" applyAlignment="1">
      <alignment horizontal="right" vertical="center" wrapText="1"/>
    </xf>
    <xf numFmtId="43" fontId="7" fillId="0" borderId="24" xfId="1" applyFont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wrapText="1"/>
    </xf>
    <xf numFmtId="4" fontId="7" fillId="0" borderId="54" xfId="0" applyNumberFormat="1" applyFont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4" fontId="7" fillId="0" borderId="53" xfId="0" applyNumberFormat="1" applyFont="1" applyBorder="1" applyAlignment="1">
      <alignment horizontal="righ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4" fontId="4" fillId="0" borderId="66" xfId="0" applyNumberFormat="1" applyFont="1" applyBorder="1" applyAlignment="1">
      <alignment horizontal="right" vertical="center" wrapText="1"/>
    </xf>
    <xf numFmtId="4" fontId="4" fillId="0" borderId="30" xfId="0" applyNumberFormat="1" applyFont="1" applyBorder="1" applyAlignment="1">
      <alignment horizontal="right" vertical="center" wrapText="1"/>
    </xf>
    <xf numFmtId="4" fontId="4" fillId="0" borderId="67" xfId="0" applyNumberFormat="1" applyFont="1" applyBorder="1" applyAlignment="1">
      <alignment horizontal="right" vertical="center" wrapText="1"/>
    </xf>
    <xf numFmtId="4" fontId="4" fillId="0" borderId="3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8EC6-A95C-4783-8F32-4AB3C2581FB7}">
  <sheetPr>
    <pageSetUpPr fitToPage="1"/>
  </sheetPr>
  <dimension ref="A1:E55"/>
  <sheetViews>
    <sheetView zoomScale="85" zoomScaleNormal="85" workbookViewId="0">
      <selection activeCell="A4" sqref="A4:D4"/>
    </sheetView>
  </sheetViews>
  <sheetFormatPr defaultColWidth="9.33203125" defaultRowHeight="14.25" x14ac:dyDescent="0.2"/>
  <cols>
    <col min="1" max="1" width="6.33203125" style="63" customWidth="1"/>
    <col min="2" max="2" width="8.33203125" style="63" customWidth="1"/>
    <col min="3" max="3" width="104.83203125" style="63" customWidth="1"/>
    <col min="4" max="4" width="28.6640625" style="63" customWidth="1"/>
    <col min="5" max="5" width="28.33203125" style="63" customWidth="1"/>
    <col min="6" max="16384" width="9.33203125" style="7"/>
  </cols>
  <sheetData>
    <row r="1" spans="1:5" s="3" customFormat="1" ht="18" x14ac:dyDescent="0.25">
      <c r="A1" s="1" t="s">
        <v>0</v>
      </c>
      <c r="B1" s="1"/>
      <c r="C1" s="1"/>
      <c r="D1" s="2"/>
      <c r="E1" s="2"/>
    </row>
    <row r="2" spans="1:5" s="3" customFormat="1" ht="4.5" customHeight="1" x14ac:dyDescent="0.25">
      <c r="A2" s="1"/>
      <c r="B2" s="1"/>
      <c r="C2" s="1"/>
      <c r="D2" s="2"/>
      <c r="E2" s="2"/>
    </row>
    <row r="3" spans="1:5" s="3" customFormat="1" ht="18" x14ac:dyDescent="0.25">
      <c r="A3" s="4" t="s">
        <v>1</v>
      </c>
      <c r="B3" s="4"/>
      <c r="C3" s="4"/>
      <c r="D3" s="2"/>
      <c r="E3" s="2"/>
    </row>
    <row r="4" spans="1:5" s="3" customFormat="1" ht="18" x14ac:dyDescent="0.25">
      <c r="A4" s="4" t="s">
        <v>2</v>
      </c>
      <c r="B4" s="4"/>
      <c r="C4" s="4"/>
      <c r="D4" s="4"/>
      <c r="E4" s="2"/>
    </row>
    <row r="5" spans="1:5" ht="15" x14ac:dyDescent="0.2">
      <c r="A5" s="5" t="s">
        <v>3</v>
      </c>
      <c r="B5" s="5"/>
      <c r="C5" s="5"/>
      <c r="D5" s="5"/>
      <c r="E5" s="6"/>
    </row>
    <row r="6" spans="1:5" ht="5.25" customHeight="1" x14ac:dyDescent="0.2">
      <c r="A6" s="6"/>
      <c r="B6" s="6"/>
      <c r="C6" s="6"/>
      <c r="D6" s="6"/>
      <c r="E6" s="6"/>
    </row>
    <row r="7" spans="1:5" ht="15" x14ac:dyDescent="0.2">
      <c r="A7" s="5" t="s">
        <v>4</v>
      </c>
      <c r="B7" s="5"/>
      <c r="C7" s="5"/>
      <c r="D7" s="5"/>
      <c r="E7" s="6"/>
    </row>
    <row r="8" spans="1:5" ht="4.5" customHeight="1" thickBot="1" x14ac:dyDescent="0.25">
      <c r="A8" s="8"/>
      <c r="B8" s="8"/>
      <c r="C8" s="8"/>
      <c r="D8" s="8"/>
      <c r="E8" s="9"/>
    </row>
    <row r="9" spans="1:5" ht="9.75" customHeight="1" thickTop="1" x14ac:dyDescent="0.2">
      <c r="A9" s="10" t="s">
        <v>5</v>
      </c>
      <c r="B9" s="11"/>
      <c r="C9" s="12" t="s">
        <v>6</v>
      </c>
      <c r="D9" s="13" t="s">
        <v>7</v>
      </c>
      <c r="E9" s="14" t="s">
        <v>8</v>
      </c>
    </row>
    <row r="10" spans="1:5" ht="10.5" customHeight="1" x14ac:dyDescent="0.2">
      <c r="A10" s="15"/>
      <c r="B10" s="16"/>
      <c r="C10" s="17"/>
      <c r="D10" s="18"/>
      <c r="E10" s="19"/>
    </row>
    <row r="11" spans="1:5" ht="9" customHeight="1" x14ac:dyDescent="0.2">
      <c r="A11" s="15"/>
      <c r="B11" s="16"/>
      <c r="C11" s="17"/>
      <c r="D11" s="20" t="s">
        <v>9</v>
      </c>
      <c r="E11" s="21" t="s">
        <v>10</v>
      </c>
    </row>
    <row r="12" spans="1:5" ht="8.25" customHeight="1" x14ac:dyDescent="0.2">
      <c r="A12" s="22"/>
      <c r="B12" s="23"/>
      <c r="C12" s="24"/>
      <c r="D12" s="25"/>
      <c r="E12" s="26"/>
    </row>
    <row r="13" spans="1:5" ht="30" customHeight="1" x14ac:dyDescent="0.2">
      <c r="A13" s="27"/>
      <c r="B13" s="28"/>
      <c r="C13" s="29" t="s">
        <v>11</v>
      </c>
      <c r="D13" s="30">
        <v>553819.74</v>
      </c>
      <c r="E13" s="31"/>
    </row>
    <row r="14" spans="1:5" ht="30" customHeight="1" x14ac:dyDescent="0.2">
      <c r="A14" s="32"/>
      <c r="B14" s="33"/>
      <c r="C14" s="29" t="s">
        <v>12</v>
      </c>
      <c r="D14" s="30">
        <v>289618.99</v>
      </c>
      <c r="E14" s="31"/>
    </row>
    <row r="15" spans="1:5" ht="30" customHeight="1" x14ac:dyDescent="0.2">
      <c r="A15" s="32"/>
      <c r="B15" s="33"/>
      <c r="C15" s="29" t="s">
        <v>13</v>
      </c>
      <c r="D15" s="30">
        <v>4211694.92</v>
      </c>
      <c r="E15" s="31"/>
    </row>
    <row r="16" spans="1:5" ht="30" customHeight="1" x14ac:dyDescent="0.2">
      <c r="A16" s="32"/>
      <c r="B16" s="33"/>
      <c r="C16" s="29" t="s">
        <v>14</v>
      </c>
      <c r="D16" s="31"/>
      <c r="E16" s="34">
        <v>6427577.3200000003</v>
      </c>
    </row>
    <row r="17" spans="1:5" ht="26.25" customHeight="1" x14ac:dyDescent="0.2">
      <c r="A17" s="35"/>
      <c r="B17" s="36"/>
      <c r="C17" s="37" t="s">
        <v>15</v>
      </c>
      <c r="D17" s="30">
        <v>0</v>
      </c>
      <c r="E17" s="34">
        <v>0</v>
      </c>
    </row>
    <row r="18" spans="1:5" ht="9.75" customHeight="1" x14ac:dyDescent="0.2">
      <c r="A18" s="38"/>
      <c r="B18" s="39"/>
      <c r="C18" s="40"/>
      <c r="D18" s="41"/>
      <c r="E18" s="42"/>
    </row>
    <row r="19" spans="1:5" ht="23.1" customHeight="1" x14ac:dyDescent="0.2">
      <c r="A19" s="43"/>
      <c r="B19" s="44"/>
      <c r="C19" s="37" t="s">
        <v>16</v>
      </c>
      <c r="D19" s="45"/>
      <c r="E19" s="46"/>
    </row>
    <row r="20" spans="1:5" ht="23.1" customHeight="1" x14ac:dyDescent="0.2">
      <c r="A20" s="38">
        <v>2</v>
      </c>
      <c r="B20" s="39">
        <v>101</v>
      </c>
      <c r="C20" s="40" t="s">
        <v>17</v>
      </c>
      <c r="D20" s="41">
        <v>2352693.42</v>
      </c>
      <c r="E20" s="42">
        <v>2352693.42</v>
      </c>
    </row>
    <row r="21" spans="1:5" ht="23.1" customHeight="1" x14ac:dyDescent="0.2">
      <c r="A21" s="38">
        <v>2</v>
      </c>
      <c r="B21" s="44">
        <v>102</v>
      </c>
      <c r="C21" s="47" t="s">
        <v>18</v>
      </c>
      <c r="D21" s="45">
        <v>0</v>
      </c>
      <c r="E21" s="46">
        <v>0</v>
      </c>
    </row>
    <row r="22" spans="1:5" ht="23.1" customHeight="1" x14ac:dyDescent="0.2">
      <c r="A22" s="38">
        <v>2</v>
      </c>
      <c r="B22" s="39">
        <v>103</v>
      </c>
      <c r="C22" s="40" t="s">
        <v>19</v>
      </c>
      <c r="D22" s="41">
        <v>0</v>
      </c>
      <c r="E22" s="42">
        <v>0</v>
      </c>
    </row>
    <row r="23" spans="1:5" ht="23.1" customHeight="1" x14ac:dyDescent="0.2">
      <c r="A23" s="38">
        <v>2</v>
      </c>
      <c r="B23" s="44">
        <v>104</v>
      </c>
      <c r="C23" s="47" t="s">
        <v>20</v>
      </c>
      <c r="D23" s="45">
        <v>0</v>
      </c>
      <c r="E23" s="46">
        <v>0</v>
      </c>
    </row>
    <row r="24" spans="1:5" ht="23.1" customHeight="1" x14ac:dyDescent="0.2">
      <c r="A24" s="38">
        <v>2</v>
      </c>
      <c r="B24" s="39">
        <v>105</v>
      </c>
      <c r="C24" s="40" t="s">
        <v>21</v>
      </c>
      <c r="D24" s="41">
        <v>0</v>
      </c>
      <c r="E24" s="42">
        <v>50737.5</v>
      </c>
    </row>
    <row r="25" spans="1:5" s="51" customFormat="1" ht="23.1" customHeight="1" x14ac:dyDescent="0.25">
      <c r="A25" s="35">
        <v>2</v>
      </c>
      <c r="B25" s="48"/>
      <c r="C25" s="37" t="s">
        <v>22</v>
      </c>
      <c r="D25" s="49">
        <f>SUM(D20:D24)</f>
        <v>2352693.42</v>
      </c>
      <c r="E25" s="50">
        <f>SUM(E20:E24)</f>
        <v>2403430.92</v>
      </c>
    </row>
    <row r="26" spans="1:5" ht="9" customHeight="1" x14ac:dyDescent="0.2">
      <c r="A26" s="38"/>
      <c r="B26" s="39"/>
      <c r="C26" s="40"/>
      <c r="D26" s="41"/>
      <c r="E26" s="42"/>
    </row>
    <row r="27" spans="1:5" ht="23.1" customHeight="1" x14ac:dyDescent="0.2">
      <c r="A27" s="35"/>
      <c r="B27" s="36"/>
      <c r="C27" s="37" t="s">
        <v>23</v>
      </c>
      <c r="D27" s="49"/>
      <c r="E27" s="34"/>
    </row>
    <row r="28" spans="1:5" ht="23.1" customHeight="1" x14ac:dyDescent="0.2">
      <c r="A28" s="43">
        <v>3</v>
      </c>
      <c r="B28" s="44">
        <v>100</v>
      </c>
      <c r="C28" s="47" t="s">
        <v>24</v>
      </c>
      <c r="D28" s="45">
        <v>54576</v>
      </c>
      <c r="E28" s="42">
        <v>52126.34</v>
      </c>
    </row>
    <row r="29" spans="1:5" ht="33.75" customHeight="1" x14ac:dyDescent="0.2">
      <c r="A29" s="43">
        <v>3</v>
      </c>
      <c r="B29" s="44">
        <v>200</v>
      </c>
      <c r="C29" s="47" t="s">
        <v>25</v>
      </c>
      <c r="D29" s="45">
        <v>0</v>
      </c>
      <c r="E29" s="42">
        <v>0</v>
      </c>
    </row>
    <row r="30" spans="1:5" ht="23.1" customHeight="1" x14ac:dyDescent="0.2">
      <c r="A30" s="38">
        <v>3</v>
      </c>
      <c r="B30" s="39">
        <v>300</v>
      </c>
      <c r="C30" s="40" t="s">
        <v>26</v>
      </c>
      <c r="D30" s="41">
        <v>154419.76</v>
      </c>
      <c r="E30" s="42">
        <v>120742.36</v>
      </c>
    </row>
    <row r="31" spans="1:5" ht="23.1" customHeight="1" x14ac:dyDescent="0.2">
      <c r="A31" s="43">
        <v>3</v>
      </c>
      <c r="B31" s="44">
        <v>400</v>
      </c>
      <c r="C31" s="47" t="s">
        <v>27</v>
      </c>
      <c r="D31" s="45">
        <v>0</v>
      </c>
      <c r="E31" s="42">
        <v>0</v>
      </c>
    </row>
    <row r="32" spans="1:5" ht="23.1" customHeight="1" x14ac:dyDescent="0.2">
      <c r="A32" s="38">
        <v>3</v>
      </c>
      <c r="B32" s="39">
        <v>500</v>
      </c>
      <c r="C32" s="40" t="s">
        <v>28</v>
      </c>
      <c r="D32" s="41">
        <v>398641.4</v>
      </c>
      <c r="E32" s="42">
        <v>415147.04000000004</v>
      </c>
    </row>
    <row r="33" spans="1:5" s="51" customFormat="1" ht="23.1" customHeight="1" x14ac:dyDescent="0.25">
      <c r="A33" s="35">
        <v>3</v>
      </c>
      <c r="B33" s="48"/>
      <c r="C33" s="37" t="s">
        <v>29</v>
      </c>
      <c r="D33" s="49">
        <f>SUM(D28:D32)</f>
        <v>607637.16</v>
      </c>
      <c r="E33" s="34">
        <f>SUM(E28:E32)</f>
        <v>588015.74</v>
      </c>
    </row>
    <row r="34" spans="1:5" ht="9" customHeight="1" x14ac:dyDescent="0.2">
      <c r="A34" s="38"/>
      <c r="B34" s="39"/>
      <c r="C34" s="40"/>
      <c r="D34" s="41"/>
      <c r="E34" s="42"/>
    </row>
    <row r="35" spans="1:5" ht="23.1" customHeight="1" x14ac:dyDescent="0.2">
      <c r="A35" s="43"/>
      <c r="B35" s="44"/>
      <c r="C35" s="37" t="s">
        <v>30</v>
      </c>
      <c r="D35" s="45"/>
      <c r="E35" s="46"/>
    </row>
    <row r="36" spans="1:5" ht="23.1" customHeight="1" x14ac:dyDescent="0.2">
      <c r="A36" s="38">
        <v>4</v>
      </c>
      <c r="B36" s="44">
        <v>100</v>
      </c>
      <c r="C36" s="40" t="s">
        <v>31</v>
      </c>
      <c r="D36" s="41">
        <v>0</v>
      </c>
      <c r="E36" s="42">
        <v>0</v>
      </c>
    </row>
    <row r="37" spans="1:5" ht="23.1" customHeight="1" x14ac:dyDescent="0.2">
      <c r="A37" s="43">
        <v>4</v>
      </c>
      <c r="B37" s="44">
        <v>200</v>
      </c>
      <c r="C37" s="47" t="s">
        <v>32</v>
      </c>
      <c r="D37" s="45">
        <v>0</v>
      </c>
      <c r="E37" s="46">
        <v>0</v>
      </c>
    </row>
    <row r="38" spans="1:5" ht="23.1" customHeight="1" x14ac:dyDescent="0.2">
      <c r="A38" s="38">
        <v>4</v>
      </c>
      <c r="B38" s="39">
        <v>300</v>
      </c>
      <c r="C38" s="40" t="s">
        <v>33</v>
      </c>
      <c r="D38" s="41">
        <v>0</v>
      </c>
      <c r="E38" s="42">
        <v>0</v>
      </c>
    </row>
    <row r="39" spans="1:5" ht="23.1" customHeight="1" x14ac:dyDescent="0.2">
      <c r="A39" s="43">
        <v>4</v>
      </c>
      <c r="B39" s="44">
        <v>400</v>
      </c>
      <c r="C39" s="47" t="s">
        <v>34</v>
      </c>
      <c r="D39" s="45">
        <v>0</v>
      </c>
      <c r="E39" s="42">
        <v>0</v>
      </c>
    </row>
    <row r="40" spans="1:5" ht="23.1" customHeight="1" x14ac:dyDescent="0.2">
      <c r="A40" s="43">
        <v>4</v>
      </c>
      <c r="B40" s="39">
        <v>500</v>
      </c>
      <c r="C40" s="47" t="s">
        <v>35</v>
      </c>
      <c r="D40" s="45">
        <v>0</v>
      </c>
      <c r="E40" s="46">
        <v>0</v>
      </c>
    </row>
    <row r="41" spans="1:5" s="51" customFormat="1" ht="23.1" customHeight="1" x14ac:dyDescent="0.25">
      <c r="A41" s="52">
        <v>4</v>
      </c>
      <c r="B41" s="36"/>
      <c r="C41" s="53" t="s">
        <v>36</v>
      </c>
      <c r="D41" s="30">
        <f>SUM(D36:D40)</f>
        <v>0</v>
      </c>
      <c r="E41" s="34">
        <f>SUM(E36:E40)</f>
        <v>0</v>
      </c>
    </row>
    <row r="42" spans="1:5" ht="9" customHeight="1" x14ac:dyDescent="0.2">
      <c r="A42" s="43"/>
      <c r="B42" s="44"/>
      <c r="C42" s="47"/>
      <c r="D42" s="45"/>
      <c r="E42" s="42"/>
    </row>
    <row r="43" spans="1:5" s="51" customFormat="1" ht="23.1" customHeight="1" x14ac:dyDescent="0.25">
      <c r="A43" s="52"/>
      <c r="B43" s="36"/>
      <c r="C43" s="53" t="s">
        <v>37</v>
      </c>
      <c r="D43" s="30">
        <v>0</v>
      </c>
      <c r="E43" s="34">
        <v>0</v>
      </c>
    </row>
    <row r="44" spans="1:5" ht="9.75" customHeight="1" x14ac:dyDescent="0.2">
      <c r="A44" s="35"/>
      <c r="B44" s="36"/>
      <c r="C44" s="37"/>
      <c r="D44" s="30"/>
      <c r="E44" s="34"/>
    </row>
    <row r="45" spans="1:5" s="51" customFormat="1" ht="23.1" customHeight="1" x14ac:dyDescent="0.25">
      <c r="A45" s="35"/>
      <c r="B45" s="48"/>
      <c r="C45" s="37" t="s">
        <v>38</v>
      </c>
      <c r="D45" s="49">
        <v>0</v>
      </c>
      <c r="E45" s="34">
        <v>0</v>
      </c>
    </row>
    <row r="46" spans="1:5" ht="9.75" customHeight="1" x14ac:dyDescent="0.2">
      <c r="A46" s="38"/>
      <c r="B46" s="39"/>
      <c r="C46" s="40"/>
      <c r="D46" s="41"/>
      <c r="E46" s="42"/>
    </row>
    <row r="47" spans="1:5" s="51" customFormat="1" ht="23.1" customHeight="1" x14ac:dyDescent="0.25">
      <c r="A47" s="35"/>
      <c r="B47" s="48"/>
      <c r="C47" s="37" t="s">
        <v>39</v>
      </c>
      <c r="D47" s="49">
        <v>0</v>
      </c>
      <c r="E47" s="50">
        <v>0</v>
      </c>
    </row>
    <row r="48" spans="1:5" ht="9.75" customHeight="1" x14ac:dyDescent="0.2">
      <c r="A48" s="43"/>
      <c r="B48" s="44"/>
      <c r="C48" s="47"/>
      <c r="D48" s="45"/>
      <c r="E48" s="46"/>
    </row>
    <row r="49" spans="1:5" ht="23.1" customHeight="1" x14ac:dyDescent="0.2">
      <c r="A49" s="38"/>
      <c r="B49" s="39"/>
      <c r="C49" s="53" t="s">
        <v>40</v>
      </c>
      <c r="D49" s="41"/>
      <c r="E49" s="42"/>
    </row>
    <row r="50" spans="1:5" ht="23.1" customHeight="1" x14ac:dyDescent="0.2">
      <c r="A50" s="43">
        <v>9</v>
      </c>
      <c r="B50" s="44">
        <v>100</v>
      </c>
      <c r="C50" s="47" t="s">
        <v>41</v>
      </c>
      <c r="D50" s="45">
        <v>435545.15</v>
      </c>
      <c r="E50" s="42">
        <v>435545.15</v>
      </c>
    </row>
    <row r="51" spans="1:5" ht="23.1" customHeight="1" x14ac:dyDescent="0.2">
      <c r="A51" s="38">
        <v>9</v>
      </c>
      <c r="B51" s="39">
        <v>200</v>
      </c>
      <c r="C51" s="40" t="s">
        <v>42</v>
      </c>
      <c r="D51" s="41">
        <v>61373.99</v>
      </c>
      <c r="E51" s="42">
        <v>61373.99</v>
      </c>
    </row>
    <row r="52" spans="1:5" s="51" customFormat="1" ht="23.1" customHeight="1" thickBot="1" x14ac:dyDescent="0.3">
      <c r="A52" s="54">
        <v>9</v>
      </c>
      <c r="B52" s="55"/>
      <c r="C52" s="56" t="s">
        <v>43</v>
      </c>
      <c r="D52" s="57">
        <f>SUM(D50:D51)</f>
        <v>496919.14</v>
      </c>
      <c r="E52" s="58">
        <f>SUM(E50:E51)</f>
        <v>496919.14</v>
      </c>
    </row>
    <row r="53" spans="1:5" ht="30.75" customHeight="1" thickBot="1" x14ac:dyDescent="0.25">
      <c r="A53" s="59"/>
      <c r="B53" s="60"/>
      <c r="C53" s="60" t="s">
        <v>44</v>
      </c>
      <c r="D53" s="61">
        <f>D17+D25+D33+D41+D43+D45+D47+D52</f>
        <v>3457249.72</v>
      </c>
      <c r="E53" s="62">
        <f>E17+E25+E33+E41+E43+E45+E47+E52</f>
        <v>3488365.8000000003</v>
      </c>
    </row>
    <row r="54" spans="1:5" ht="9" customHeight="1" thickTop="1" x14ac:dyDescent="0.2"/>
    <row r="55" spans="1:5" s="3" customFormat="1" ht="14.25" customHeight="1" x14ac:dyDescent="0.25">
      <c r="A55" s="64" t="s">
        <v>45</v>
      </c>
      <c r="B55" s="2"/>
      <c r="C55" s="2"/>
      <c r="D55" s="2"/>
      <c r="E55" s="2"/>
    </row>
  </sheetData>
  <mergeCells count="11">
    <mergeCell ref="E9:E10"/>
    <mergeCell ref="D11:D12"/>
    <mergeCell ref="E11:E12"/>
    <mergeCell ref="A13:B16"/>
    <mergeCell ref="A3:C3"/>
    <mergeCell ref="A4:D4"/>
    <mergeCell ref="A5:D5"/>
    <mergeCell ref="A7:D7"/>
    <mergeCell ref="A9:B12"/>
    <mergeCell ref="C9:C12"/>
    <mergeCell ref="D9:D10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3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715C-9A01-4431-A14D-785B0898CCBE}">
  <dimension ref="A1:L64"/>
  <sheetViews>
    <sheetView tabSelected="1" zoomScale="85" zoomScaleNormal="85" workbookViewId="0">
      <selection activeCell="G9" sqref="G9:I9"/>
    </sheetView>
  </sheetViews>
  <sheetFormatPr defaultColWidth="10.6640625" defaultRowHeight="15" x14ac:dyDescent="0.2"/>
  <cols>
    <col min="1" max="1" width="3.83203125" style="163" customWidth="1"/>
    <col min="2" max="2" width="4.5" style="163" customWidth="1"/>
    <col min="3" max="3" width="68" style="69" customWidth="1"/>
    <col min="4" max="5" width="22" style="69" customWidth="1"/>
    <col min="6" max="6" width="22.1640625" style="69" customWidth="1"/>
    <col min="7" max="8" width="22.33203125" style="69" customWidth="1"/>
    <col min="9" max="12" width="21.83203125" style="69" customWidth="1"/>
    <col min="13" max="16384" width="10.6640625" style="69"/>
  </cols>
  <sheetData>
    <row r="1" spans="1:12" s="3" customFormat="1" ht="18" x14ac:dyDescent="0.25">
      <c r="A1" s="1" t="s">
        <v>0</v>
      </c>
      <c r="B1" s="1"/>
      <c r="C1" s="1"/>
      <c r="D1" s="2"/>
      <c r="E1" s="2"/>
    </row>
    <row r="2" spans="1:12" s="3" customFormat="1" ht="4.5" customHeight="1" x14ac:dyDescent="0.25">
      <c r="A2" s="1"/>
      <c r="B2" s="1"/>
      <c r="C2" s="1"/>
      <c r="D2" s="2"/>
      <c r="E2" s="2"/>
      <c r="F2" s="2"/>
    </row>
    <row r="3" spans="1:12" s="3" customFormat="1" ht="18" x14ac:dyDescent="0.25">
      <c r="A3" s="4" t="s">
        <v>46</v>
      </c>
      <c r="B3" s="4"/>
      <c r="C3" s="4"/>
      <c r="D3" s="2"/>
      <c r="E3" s="2"/>
      <c r="F3" s="2"/>
    </row>
    <row r="4" spans="1:12" s="3" customFormat="1" ht="18" x14ac:dyDescent="0.25">
      <c r="A4" s="4" t="s">
        <v>2</v>
      </c>
      <c r="B4" s="4"/>
      <c r="C4" s="4"/>
      <c r="D4" s="2"/>
      <c r="E4" s="2"/>
      <c r="F4" s="2"/>
    </row>
    <row r="5" spans="1:12" s="7" customFormat="1" ht="15" customHeight="1" x14ac:dyDescent="0.2">
      <c r="A5" s="5" t="s">
        <v>3</v>
      </c>
      <c r="B5" s="5"/>
      <c r="C5" s="5"/>
      <c r="D5" s="5"/>
      <c r="E5" s="5"/>
      <c r="F5" s="5"/>
    </row>
    <row r="6" spans="1:12" s="7" customFormat="1" ht="5.25" customHeight="1" x14ac:dyDescent="0.2">
      <c r="A6" s="6"/>
      <c r="B6" s="6"/>
      <c r="C6" s="6"/>
      <c r="D6" s="6"/>
      <c r="E6" s="6"/>
      <c r="F6" s="6"/>
    </row>
    <row r="7" spans="1:12" s="7" customFormat="1" x14ac:dyDescent="0.2">
      <c r="A7" s="5" t="s">
        <v>4</v>
      </c>
      <c r="B7" s="5"/>
      <c r="C7" s="5"/>
      <c r="D7" s="5"/>
      <c r="E7" s="65"/>
      <c r="F7" s="6"/>
    </row>
    <row r="8" spans="1:12" ht="6" customHeight="1" thickBot="1" x14ac:dyDescent="0.25">
      <c r="A8" s="66"/>
      <c r="B8" s="66"/>
      <c r="C8" s="67"/>
      <c r="D8" s="68"/>
      <c r="E8" s="68"/>
      <c r="F8" s="68"/>
      <c r="G8" s="68"/>
      <c r="H8" s="68"/>
      <c r="I8" s="68"/>
      <c r="J8" s="68"/>
      <c r="K8" s="68"/>
      <c r="L8" s="68"/>
    </row>
    <row r="9" spans="1:12" ht="15.75" thickTop="1" x14ac:dyDescent="0.2">
      <c r="A9" s="70" t="s">
        <v>47</v>
      </c>
      <c r="B9" s="71"/>
      <c r="C9" s="72"/>
      <c r="D9" s="73">
        <v>1</v>
      </c>
      <c r="E9" s="74"/>
      <c r="F9" s="75"/>
      <c r="G9" s="76">
        <v>99</v>
      </c>
      <c r="H9" s="77"/>
      <c r="I9" s="78"/>
      <c r="J9" s="79" t="s">
        <v>48</v>
      </c>
      <c r="K9" s="80"/>
      <c r="L9" s="81"/>
    </row>
    <row r="10" spans="1:12" ht="32.25" customHeight="1" x14ac:dyDescent="0.2">
      <c r="A10" s="82"/>
      <c r="B10" s="83"/>
      <c r="C10" s="84"/>
      <c r="D10" s="85" t="s">
        <v>49</v>
      </c>
      <c r="E10" s="86"/>
      <c r="F10" s="87"/>
      <c r="G10" s="85" t="s">
        <v>50</v>
      </c>
      <c r="H10" s="86"/>
      <c r="I10" s="86"/>
      <c r="J10" s="88"/>
      <c r="K10" s="89"/>
      <c r="L10" s="90"/>
    </row>
    <row r="11" spans="1:12" ht="32.25" customHeight="1" x14ac:dyDescent="0.2">
      <c r="A11" s="91"/>
      <c r="B11" s="92"/>
      <c r="C11" s="93"/>
      <c r="D11" s="85" t="s">
        <v>51</v>
      </c>
      <c r="E11" s="94"/>
      <c r="F11" s="95" t="s">
        <v>52</v>
      </c>
      <c r="G11" s="85" t="s">
        <v>51</v>
      </c>
      <c r="H11" s="94"/>
      <c r="I11" s="95" t="s">
        <v>52</v>
      </c>
      <c r="J11" s="85" t="s">
        <v>51</v>
      </c>
      <c r="K11" s="94"/>
      <c r="L11" s="96" t="s">
        <v>52</v>
      </c>
    </row>
    <row r="12" spans="1:12" ht="45.75" thickBot="1" x14ac:dyDescent="0.25">
      <c r="A12" s="97"/>
      <c r="B12" s="98"/>
      <c r="C12" s="99"/>
      <c r="D12" s="100" t="s">
        <v>53</v>
      </c>
      <c r="E12" s="101" t="s">
        <v>54</v>
      </c>
      <c r="F12" s="102"/>
      <c r="G12" s="100" t="s">
        <v>53</v>
      </c>
      <c r="H12" s="101" t="s">
        <v>54</v>
      </c>
      <c r="I12" s="102"/>
      <c r="J12" s="100" t="s">
        <v>53</v>
      </c>
      <c r="K12" s="101" t="s">
        <v>54</v>
      </c>
      <c r="L12" s="103"/>
    </row>
    <row r="13" spans="1:12" x14ac:dyDescent="0.2">
      <c r="A13" s="104"/>
      <c r="B13" s="105"/>
      <c r="C13" s="106" t="s">
        <v>55</v>
      </c>
      <c r="D13" s="107"/>
      <c r="E13" s="108"/>
      <c r="F13" s="109"/>
      <c r="G13" s="107"/>
      <c r="H13" s="108"/>
      <c r="I13" s="109"/>
      <c r="J13" s="107"/>
      <c r="K13" s="109"/>
      <c r="L13" s="110"/>
    </row>
    <row r="14" spans="1:12" ht="14.25" x14ac:dyDescent="0.2">
      <c r="A14" s="111">
        <v>1</v>
      </c>
      <c r="B14" s="112">
        <v>1</v>
      </c>
      <c r="C14" s="113" t="s">
        <v>56</v>
      </c>
      <c r="D14" s="114">
        <v>0</v>
      </c>
      <c r="E14" s="115">
        <v>0</v>
      </c>
      <c r="F14" s="116">
        <v>0</v>
      </c>
      <c r="G14" s="114">
        <v>0</v>
      </c>
      <c r="H14" s="115">
        <v>0</v>
      </c>
      <c r="I14" s="116">
        <v>0</v>
      </c>
      <c r="J14" s="117">
        <f>D14+G14</f>
        <v>0</v>
      </c>
      <c r="K14" s="118">
        <f t="shared" ref="K14:L51" si="0">E14+H14</f>
        <v>0</v>
      </c>
      <c r="L14" s="119">
        <f t="shared" si="0"/>
        <v>0</v>
      </c>
    </row>
    <row r="15" spans="1:12" ht="14.25" x14ac:dyDescent="0.2">
      <c r="A15" s="111">
        <v>1</v>
      </c>
      <c r="B15" s="112">
        <v>2</v>
      </c>
      <c r="C15" s="113" t="s">
        <v>57</v>
      </c>
      <c r="D15" s="114">
        <v>16693.12</v>
      </c>
      <c r="E15" s="115">
        <v>0</v>
      </c>
      <c r="F15" s="116">
        <v>16693.12</v>
      </c>
      <c r="G15" s="114">
        <v>0</v>
      </c>
      <c r="H15" s="115">
        <v>0</v>
      </c>
      <c r="I15" s="116">
        <v>0</v>
      </c>
      <c r="J15" s="117">
        <f t="shared" ref="J15:J51" si="1">D15+G15</f>
        <v>16693.12</v>
      </c>
      <c r="K15" s="118">
        <f t="shared" si="0"/>
        <v>0</v>
      </c>
      <c r="L15" s="119">
        <f t="shared" si="0"/>
        <v>16693.12</v>
      </c>
    </row>
    <row r="16" spans="1:12" ht="14.25" x14ac:dyDescent="0.2">
      <c r="A16" s="111">
        <v>1</v>
      </c>
      <c r="B16" s="112">
        <v>3</v>
      </c>
      <c r="C16" s="113" t="s">
        <v>58</v>
      </c>
      <c r="D16" s="114">
        <v>2517735.6</v>
      </c>
      <c r="E16" s="115">
        <v>316145.46000000002</v>
      </c>
      <c r="F16" s="116">
        <v>2195676.21</v>
      </c>
      <c r="G16" s="114">
        <v>0</v>
      </c>
      <c r="H16" s="115">
        <v>0</v>
      </c>
      <c r="I16" s="116">
        <v>0</v>
      </c>
      <c r="J16" s="117">
        <f t="shared" si="1"/>
        <v>2517735.6</v>
      </c>
      <c r="K16" s="118">
        <f t="shared" si="0"/>
        <v>316145.46000000002</v>
      </c>
      <c r="L16" s="119">
        <f t="shared" si="0"/>
        <v>2195676.21</v>
      </c>
    </row>
    <row r="17" spans="1:12" ht="14.25" x14ac:dyDescent="0.2">
      <c r="A17" s="111">
        <v>1</v>
      </c>
      <c r="B17" s="112">
        <v>4</v>
      </c>
      <c r="C17" s="113" t="s">
        <v>59</v>
      </c>
      <c r="D17" s="114">
        <v>0</v>
      </c>
      <c r="E17" s="115">
        <v>0</v>
      </c>
      <c r="F17" s="116">
        <v>0</v>
      </c>
      <c r="G17" s="114">
        <v>0</v>
      </c>
      <c r="H17" s="115">
        <v>0</v>
      </c>
      <c r="I17" s="116">
        <v>0</v>
      </c>
      <c r="J17" s="117">
        <f t="shared" si="1"/>
        <v>0</v>
      </c>
      <c r="K17" s="118">
        <f t="shared" si="0"/>
        <v>0</v>
      </c>
      <c r="L17" s="119">
        <f t="shared" si="0"/>
        <v>0</v>
      </c>
    </row>
    <row r="18" spans="1:12" ht="15" customHeight="1" x14ac:dyDescent="0.2">
      <c r="A18" s="111">
        <v>1</v>
      </c>
      <c r="B18" s="112">
        <v>5</v>
      </c>
      <c r="C18" s="113" t="s">
        <v>60</v>
      </c>
      <c r="D18" s="114">
        <v>0</v>
      </c>
      <c r="E18" s="115">
        <v>0</v>
      </c>
      <c r="F18" s="116">
        <v>0</v>
      </c>
      <c r="G18" s="114">
        <v>0</v>
      </c>
      <c r="H18" s="115">
        <v>0</v>
      </c>
      <c r="I18" s="116">
        <v>0</v>
      </c>
      <c r="J18" s="117">
        <f t="shared" si="1"/>
        <v>0</v>
      </c>
      <c r="K18" s="118">
        <f t="shared" si="0"/>
        <v>0</v>
      </c>
      <c r="L18" s="119">
        <f t="shared" si="0"/>
        <v>0</v>
      </c>
    </row>
    <row r="19" spans="1:12" ht="15" customHeight="1" x14ac:dyDescent="0.2">
      <c r="A19" s="111">
        <v>1</v>
      </c>
      <c r="B19" s="112">
        <v>6</v>
      </c>
      <c r="C19" s="113" t="s">
        <v>61</v>
      </c>
      <c r="D19" s="114">
        <v>0</v>
      </c>
      <c r="E19" s="115">
        <v>0</v>
      </c>
      <c r="F19" s="116">
        <v>0</v>
      </c>
      <c r="G19" s="114">
        <v>0</v>
      </c>
      <c r="H19" s="115">
        <v>0</v>
      </c>
      <c r="I19" s="116">
        <v>0</v>
      </c>
      <c r="J19" s="117">
        <f t="shared" si="1"/>
        <v>0</v>
      </c>
      <c r="K19" s="118">
        <f t="shared" si="0"/>
        <v>0</v>
      </c>
      <c r="L19" s="119">
        <f t="shared" si="0"/>
        <v>0</v>
      </c>
    </row>
    <row r="20" spans="1:12" ht="15" customHeight="1" x14ac:dyDescent="0.2">
      <c r="A20" s="111">
        <v>1</v>
      </c>
      <c r="B20" s="112">
        <v>7</v>
      </c>
      <c r="C20" s="113" t="s">
        <v>62</v>
      </c>
      <c r="D20" s="114">
        <v>0</v>
      </c>
      <c r="E20" s="115">
        <v>0</v>
      </c>
      <c r="F20" s="116">
        <v>0</v>
      </c>
      <c r="G20" s="114">
        <v>0</v>
      </c>
      <c r="H20" s="115">
        <v>0</v>
      </c>
      <c r="I20" s="116">
        <v>0</v>
      </c>
      <c r="J20" s="117">
        <f t="shared" si="1"/>
        <v>0</v>
      </c>
      <c r="K20" s="118">
        <f t="shared" si="0"/>
        <v>0</v>
      </c>
      <c r="L20" s="119">
        <f t="shared" si="0"/>
        <v>0</v>
      </c>
    </row>
    <row r="21" spans="1:12" ht="14.25" x14ac:dyDescent="0.2">
      <c r="A21" s="111">
        <v>1</v>
      </c>
      <c r="B21" s="112">
        <v>8</v>
      </c>
      <c r="C21" s="113" t="s">
        <v>63</v>
      </c>
      <c r="D21" s="114">
        <v>0</v>
      </c>
      <c r="E21" s="115">
        <v>0</v>
      </c>
      <c r="F21" s="116">
        <v>0</v>
      </c>
      <c r="G21" s="114">
        <v>0</v>
      </c>
      <c r="H21" s="115">
        <v>0</v>
      </c>
      <c r="I21" s="116">
        <v>0</v>
      </c>
      <c r="J21" s="117">
        <f t="shared" si="1"/>
        <v>0</v>
      </c>
      <c r="K21" s="118">
        <f t="shared" si="0"/>
        <v>0</v>
      </c>
      <c r="L21" s="119">
        <f t="shared" si="0"/>
        <v>0</v>
      </c>
    </row>
    <row r="22" spans="1:12" ht="15" customHeight="1" x14ac:dyDescent="0.2">
      <c r="A22" s="111">
        <v>1</v>
      </c>
      <c r="B22" s="112">
        <v>9</v>
      </c>
      <c r="C22" s="113" t="s">
        <v>64</v>
      </c>
      <c r="D22" s="114">
        <v>12120.640000000001</v>
      </c>
      <c r="E22" s="115">
        <v>0</v>
      </c>
      <c r="F22" s="116">
        <v>12120.640000000001</v>
      </c>
      <c r="G22" s="114">
        <v>0</v>
      </c>
      <c r="H22" s="115">
        <v>0</v>
      </c>
      <c r="I22" s="116">
        <v>0</v>
      </c>
      <c r="J22" s="117">
        <f t="shared" si="1"/>
        <v>12120.640000000001</v>
      </c>
      <c r="K22" s="118">
        <f t="shared" si="0"/>
        <v>0</v>
      </c>
      <c r="L22" s="119">
        <f t="shared" si="0"/>
        <v>12120.640000000001</v>
      </c>
    </row>
    <row r="23" spans="1:12" ht="14.25" x14ac:dyDescent="0.2">
      <c r="A23" s="111">
        <v>1</v>
      </c>
      <c r="B23" s="112">
        <v>10</v>
      </c>
      <c r="C23" s="113" t="s">
        <v>65</v>
      </c>
      <c r="D23" s="114">
        <v>9636</v>
      </c>
      <c r="E23" s="115">
        <v>0</v>
      </c>
      <c r="F23" s="116">
        <v>8869.67</v>
      </c>
      <c r="G23" s="114">
        <v>0</v>
      </c>
      <c r="H23" s="115">
        <v>0</v>
      </c>
      <c r="I23" s="116">
        <v>0</v>
      </c>
      <c r="J23" s="117">
        <f t="shared" si="1"/>
        <v>9636</v>
      </c>
      <c r="K23" s="118">
        <f t="shared" si="0"/>
        <v>0</v>
      </c>
      <c r="L23" s="119">
        <f t="shared" si="0"/>
        <v>8869.67</v>
      </c>
    </row>
    <row r="24" spans="1:12" s="129" customFormat="1" x14ac:dyDescent="0.25">
      <c r="A24" s="120">
        <v>1</v>
      </c>
      <c r="B24" s="121"/>
      <c r="C24" s="122" t="s">
        <v>66</v>
      </c>
      <c r="D24" s="123">
        <f>SUM(D13:D23)</f>
        <v>2556185.3600000003</v>
      </c>
      <c r="E24" s="124">
        <f t="shared" ref="E24:I24" si="2">SUM(E13:E23)</f>
        <v>316145.46000000002</v>
      </c>
      <c r="F24" s="125">
        <f t="shared" si="2"/>
        <v>2233359.64</v>
      </c>
      <c r="G24" s="123">
        <f t="shared" si="2"/>
        <v>0</v>
      </c>
      <c r="H24" s="124">
        <f t="shared" si="2"/>
        <v>0</v>
      </c>
      <c r="I24" s="125">
        <f t="shared" si="2"/>
        <v>0</v>
      </c>
      <c r="J24" s="126">
        <f t="shared" si="1"/>
        <v>2556185.3600000003</v>
      </c>
      <c r="K24" s="127">
        <f t="shared" si="0"/>
        <v>316145.46000000002</v>
      </c>
      <c r="L24" s="128">
        <f t="shared" si="0"/>
        <v>2233359.64</v>
      </c>
    </row>
    <row r="25" spans="1:12" x14ac:dyDescent="0.2">
      <c r="A25" s="111"/>
      <c r="B25" s="130"/>
      <c r="C25" s="131"/>
      <c r="D25" s="132"/>
      <c r="E25" s="133"/>
      <c r="F25" s="134"/>
      <c r="G25" s="132"/>
      <c r="H25" s="133"/>
      <c r="I25" s="134"/>
      <c r="J25" s="126"/>
      <c r="K25" s="127"/>
      <c r="L25" s="128"/>
    </row>
    <row r="26" spans="1:12" x14ac:dyDescent="0.2">
      <c r="A26" s="120"/>
      <c r="B26" s="121"/>
      <c r="C26" s="122" t="s">
        <v>67</v>
      </c>
      <c r="D26" s="123"/>
      <c r="E26" s="124"/>
      <c r="F26" s="125"/>
      <c r="G26" s="123"/>
      <c r="H26" s="124"/>
      <c r="I26" s="125"/>
      <c r="J26" s="126"/>
      <c r="K26" s="127"/>
      <c r="L26" s="128"/>
    </row>
    <row r="27" spans="1:12" ht="14.25" x14ac:dyDescent="0.2">
      <c r="A27" s="111">
        <v>2</v>
      </c>
      <c r="B27" s="112">
        <v>1</v>
      </c>
      <c r="C27" s="135" t="s">
        <v>68</v>
      </c>
      <c r="D27" s="114">
        <v>0</v>
      </c>
      <c r="E27" s="115">
        <v>0</v>
      </c>
      <c r="F27" s="116">
        <v>0</v>
      </c>
      <c r="G27" s="114">
        <v>0</v>
      </c>
      <c r="H27" s="115">
        <v>0</v>
      </c>
      <c r="I27" s="116">
        <v>0</v>
      </c>
      <c r="J27" s="117">
        <f t="shared" si="1"/>
        <v>0</v>
      </c>
      <c r="K27" s="118">
        <f t="shared" si="0"/>
        <v>0</v>
      </c>
      <c r="L27" s="119">
        <f t="shared" si="0"/>
        <v>0</v>
      </c>
    </row>
    <row r="28" spans="1:12" ht="14.25" x14ac:dyDescent="0.2">
      <c r="A28" s="111">
        <v>2</v>
      </c>
      <c r="B28" s="112">
        <v>2</v>
      </c>
      <c r="C28" s="135" t="s">
        <v>69</v>
      </c>
      <c r="D28" s="136">
        <v>436947.30999999994</v>
      </c>
      <c r="E28" s="115">
        <v>190512.56</v>
      </c>
      <c r="F28" s="116">
        <v>398465.66</v>
      </c>
      <c r="G28" s="114">
        <v>0</v>
      </c>
      <c r="H28" s="115">
        <v>0</v>
      </c>
      <c r="I28" s="116">
        <v>0</v>
      </c>
      <c r="J28" s="117">
        <f t="shared" si="1"/>
        <v>436947.30999999994</v>
      </c>
      <c r="K28" s="118">
        <f t="shared" si="0"/>
        <v>190512.56</v>
      </c>
      <c r="L28" s="119">
        <f t="shared" si="0"/>
        <v>398465.66</v>
      </c>
    </row>
    <row r="29" spans="1:12" ht="14.25" x14ac:dyDescent="0.2">
      <c r="A29" s="111">
        <v>2</v>
      </c>
      <c r="B29" s="112">
        <v>3</v>
      </c>
      <c r="C29" s="135" t="s">
        <v>32</v>
      </c>
      <c r="D29" s="114">
        <v>0</v>
      </c>
      <c r="E29" s="115">
        <v>0</v>
      </c>
      <c r="F29" s="116">
        <v>0</v>
      </c>
      <c r="G29" s="114">
        <v>0</v>
      </c>
      <c r="H29" s="115">
        <v>0</v>
      </c>
      <c r="I29" s="116">
        <v>0</v>
      </c>
      <c r="J29" s="117">
        <f t="shared" si="1"/>
        <v>0</v>
      </c>
      <c r="K29" s="118">
        <f t="shared" si="0"/>
        <v>0</v>
      </c>
      <c r="L29" s="119">
        <f t="shared" si="0"/>
        <v>0</v>
      </c>
    </row>
    <row r="30" spans="1:12" ht="15" customHeight="1" x14ac:dyDescent="0.2">
      <c r="A30" s="111">
        <v>2</v>
      </c>
      <c r="B30" s="112">
        <v>4</v>
      </c>
      <c r="C30" s="135" t="s">
        <v>33</v>
      </c>
      <c r="D30" s="114">
        <v>0</v>
      </c>
      <c r="E30" s="115">
        <v>0</v>
      </c>
      <c r="F30" s="116">
        <v>0</v>
      </c>
      <c r="G30" s="114">
        <v>0</v>
      </c>
      <c r="H30" s="115">
        <v>0</v>
      </c>
      <c r="I30" s="116">
        <v>0</v>
      </c>
      <c r="J30" s="117">
        <f t="shared" si="1"/>
        <v>0</v>
      </c>
      <c r="K30" s="118">
        <f t="shared" si="0"/>
        <v>0</v>
      </c>
      <c r="L30" s="119">
        <f t="shared" si="0"/>
        <v>0</v>
      </c>
    </row>
    <row r="31" spans="1:12" ht="14.25" x14ac:dyDescent="0.2">
      <c r="A31" s="111">
        <v>2</v>
      </c>
      <c r="B31" s="112">
        <v>5</v>
      </c>
      <c r="C31" s="135" t="s">
        <v>70</v>
      </c>
      <c r="D31" s="114">
        <v>0</v>
      </c>
      <c r="E31" s="115">
        <v>0</v>
      </c>
      <c r="F31" s="116">
        <v>0</v>
      </c>
      <c r="G31" s="114">
        <v>0</v>
      </c>
      <c r="H31" s="115">
        <v>0</v>
      </c>
      <c r="I31" s="116">
        <v>0</v>
      </c>
      <c r="J31" s="117">
        <f t="shared" si="1"/>
        <v>0</v>
      </c>
      <c r="K31" s="118">
        <f t="shared" si="0"/>
        <v>0</v>
      </c>
      <c r="L31" s="119">
        <f t="shared" si="0"/>
        <v>0</v>
      </c>
    </row>
    <row r="32" spans="1:12" s="129" customFormat="1" x14ac:dyDescent="0.25">
      <c r="A32" s="120">
        <v>2</v>
      </c>
      <c r="B32" s="121"/>
      <c r="C32" s="122" t="s">
        <v>22</v>
      </c>
      <c r="D32" s="123">
        <f>SUM(D27:D31)</f>
        <v>436947.30999999994</v>
      </c>
      <c r="E32" s="124">
        <f t="shared" ref="E32:I32" si="3">SUM(E27:E31)</f>
        <v>190512.56</v>
      </c>
      <c r="F32" s="125">
        <f t="shared" si="3"/>
        <v>398465.66</v>
      </c>
      <c r="G32" s="123">
        <f t="shared" si="3"/>
        <v>0</v>
      </c>
      <c r="H32" s="124">
        <f t="shared" si="3"/>
        <v>0</v>
      </c>
      <c r="I32" s="125">
        <f t="shared" si="3"/>
        <v>0</v>
      </c>
      <c r="J32" s="126">
        <f t="shared" si="1"/>
        <v>436947.30999999994</v>
      </c>
      <c r="K32" s="127">
        <f t="shared" si="0"/>
        <v>190512.56</v>
      </c>
      <c r="L32" s="128">
        <f t="shared" si="0"/>
        <v>398465.66</v>
      </c>
    </row>
    <row r="33" spans="1:12" x14ac:dyDescent="0.2">
      <c r="A33" s="111"/>
      <c r="B33" s="137"/>
      <c r="C33" s="135"/>
      <c r="D33" s="132"/>
      <c r="E33" s="133"/>
      <c r="F33" s="134"/>
      <c r="G33" s="132"/>
      <c r="H33" s="133"/>
      <c r="I33" s="134"/>
      <c r="J33" s="126"/>
      <c r="K33" s="127"/>
      <c r="L33" s="128"/>
    </row>
    <row r="34" spans="1:12" ht="30" x14ac:dyDescent="0.2">
      <c r="A34" s="120"/>
      <c r="B34" s="138"/>
      <c r="C34" s="122" t="s">
        <v>71</v>
      </c>
      <c r="D34" s="132"/>
      <c r="E34" s="133"/>
      <c r="F34" s="134"/>
      <c r="G34" s="132"/>
      <c r="H34" s="133"/>
      <c r="I34" s="134"/>
      <c r="J34" s="126"/>
      <c r="K34" s="127"/>
      <c r="L34" s="128"/>
    </row>
    <row r="35" spans="1:12" ht="14.25" x14ac:dyDescent="0.2">
      <c r="A35" s="111">
        <v>3</v>
      </c>
      <c r="B35" s="112">
        <v>1</v>
      </c>
      <c r="C35" s="135" t="s">
        <v>72</v>
      </c>
      <c r="D35" s="114">
        <v>0</v>
      </c>
      <c r="E35" s="115">
        <v>0</v>
      </c>
      <c r="F35" s="116">
        <v>0</v>
      </c>
      <c r="G35" s="114">
        <v>0</v>
      </c>
      <c r="H35" s="115">
        <v>0</v>
      </c>
      <c r="I35" s="116">
        <v>0</v>
      </c>
      <c r="J35" s="117"/>
      <c r="K35" s="118"/>
      <c r="L35" s="119"/>
    </row>
    <row r="36" spans="1:12" ht="14.25" x14ac:dyDescent="0.2">
      <c r="A36" s="111">
        <v>3</v>
      </c>
      <c r="B36" s="112">
        <v>2</v>
      </c>
      <c r="C36" s="135" t="s">
        <v>73</v>
      </c>
      <c r="D36" s="114">
        <v>0</v>
      </c>
      <c r="E36" s="115">
        <v>0</v>
      </c>
      <c r="F36" s="116">
        <v>0</v>
      </c>
      <c r="G36" s="114">
        <v>0</v>
      </c>
      <c r="H36" s="115">
        <v>0</v>
      </c>
      <c r="I36" s="116">
        <v>0</v>
      </c>
      <c r="J36" s="117"/>
      <c r="K36" s="118"/>
      <c r="L36" s="119"/>
    </row>
    <row r="37" spans="1:12" ht="14.25" x14ac:dyDescent="0.2">
      <c r="A37" s="111">
        <v>3</v>
      </c>
      <c r="B37" s="112">
        <v>3</v>
      </c>
      <c r="C37" s="135" t="s">
        <v>74</v>
      </c>
      <c r="D37" s="114">
        <v>0</v>
      </c>
      <c r="E37" s="115">
        <v>0</v>
      </c>
      <c r="F37" s="116">
        <v>0</v>
      </c>
      <c r="G37" s="114">
        <v>0</v>
      </c>
      <c r="H37" s="115">
        <v>0</v>
      </c>
      <c r="I37" s="116">
        <v>0</v>
      </c>
      <c r="J37" s="117"/>
      <c r="K37" s="118"/>
      <c r="L37" s="119"/>
    </row>
    <row r="38" spans="1:12" ht="14.25" customHeight="1" x14ac:dyDescent="0.2">
      <c r="A38" s="111">
        <v>3</v>
      </c>
      <c r="B38" s="112">
        <v>4</v>
      </c>
      <c r="C38" s="135" t="s">
        <v>75</v>
      </c>
      <c r="D38" s="114">
        <v>0</v>
      </c>
      <c r="E38" s="115">
        <v>0</v>
      </c>
      <c r="F38" s="116">
        <v>0</v>
      </c>
      <c r="G38" s="114">
        <v>0</v>
      </c>
      <c r="H38" s="115">
        <v>0</v>
      </c>
      <c r="I38" s="116">
        <v>0</v>
      </c>
      <c r="J38" s="117"/>
      <c r="K38" s="118"/>
      <c r="L38" s="119"/>
    </row>
    <row r="39" spans="1:12" s="129" customFormat="1" x14ac:dyDescent="0.25">
      <c r="A39" s="120">
        <v>3</v>
      </c>
      <c r="B39" s="121"/>
      <c r="C39" s="122" t="s">
        <v>29</v>
      </c>
      <c r="D39" s="123">
        <f>SUM(D35:D38)</f>
        <v>0</v>
      </c>
      <c r="E39" s="124">
        <f t="shared" ref="E39:I39" si="4">SUM(E35:E38)</f>
        <v>0</v>
      </c>
      <c r="F39" s="125">
        <f t="shared" si="4"/>
        <v>0</v>
      </c>
      <c r="G39" s="123">
        <f t="shared" si="4"/>
        <v>0</v>
      </c>
      <c r="H39" s="124">
        <f t="shared" si="4"/>
        <v>0</v>
      </c>
      <c r="I39" s="125">
        <f t="shared" si="4"/>
        <v>0</v>
      </c>
      <c r="J39" s="126">
        <f t="shared" si="1"/>
        <v>0</v>
      </c>
      <c r="K39" s="127">
        <f t="shared" si="0"/>
        <v>0</v>
      </c>
      <c r="L39" s="128">
        <f t="shared" si="0"/>
        <v>0</v>
      </c>
    </row>
    <row r="40" spans="1:12" x14ac:dyDescent="0.2">
      <c r="A40" s="111"/>
      <c r="B40" s="137"/>
      <c r="C40" s="135"/>
      <c r="D40" s="132"/>
      <c r="E40" s="133"/>
      <c r="F40" s="134"/>
      <c r="G40" s="132"/>
      <c r="H40" s="133"/>
      <c r="I40" s="134"/>
      <c r="J40" s="126"/>
      <c r="K40" s="127"/>
      <c r="L40" s="128"/>
    </row>
    <row r="41" spans="1:12" x14ac:dyDescent="0.2">
      <c r="A41" s="111"/>
      <c r="B41" s="137"/>
      <c r="C41" s="122" t="s">
        <v>76</v>
      </c>
      <c r="D41" s="132"/>
      <c r="E41" s="133"/>
      <c r="F41" s="134"/>
      <c r="G41" s="132"/>
      <c r="H41" s="133"/>
      <c r="I41" s="134"/>
      <c r="J41" s="126"/>
      <c r="K41" s="127"/>
      <c r="L41" s="128"/>
    </row>
    <row r="42" spans="1:12" ht="14.25" x14ac:dyDescent="0.2">
      <c r="A42" s="111">
        <v>4</v>
      </c>
      <c r="B42" s="112">
        <v>1</v>
      </c>
      <c r="C42" s="135" t="s">
        <v>77</v>
      </c>
      <c r="D42" s="114">
        <v>0</v>
      </c>
      <c r="E42" s="115">
        <v>0</v>
      </c>
      <c r="F42" s="116">
        <v>0</v>
      </c>
      <c r="G42" s="114">
        <v>0</v>
      </c>
      <c r="H42" s="115">
        <v>0</v>
      </c>
      <c r="I42" s="116">
        <v>0</v>
      </c>
      <c r="J42" s="117"/>
      <c r="K42" s="118"/>
      <c r="L42" s="119"/>
    </row>
    <row r="43" spans="1:12" ht="14.25" x14ac:dyDescent="0.2">
      <c r="A43" s="111">
        <v>4</v>
      </c>
      <c r="B43" s="112">
        <v>2</v>
      </c>
      <c r="C43" s="135" t="s">
        <v>78</v>
      </c>
      <c r="D43" s="114">
        <v>0</v>
      </c>
      <c r="E43" s="115">
        <v>0</v>
      </c>
      <c r="F43" s="116">
        <v>0</v>
      </c>
      <c r="G43" s="114">
        <v>0</v>
      </c>
      <c r="H43" s="115">
        <v>0</v>
      </c>
      <c r="I43" s="116">
        <v>0</v>
      </c>
      <c r="J43" s="117"/>
      <c r="K43" s="118"/>
      <c r="L43" s="119"/>
    </row>
    <row r="44" spans="1:12" ht="28.5" x14ac:dyDescent="0.2">
      <c r="A44" s="111">
        <v>4</v>
      </c>
      <c r="B44" s="112">
        <v>3</v>
      </c>
      <c r="C44" s="135" t="s">
        <v>79</v>
      </c>
      <c r="D44" s="114">
        <v>0</v>
      </c>
      <c r="E44" s="115">
        <v>0</v>
      </c>
      <c r="F44" s="116">
        <v>0</v>
      </c>
      <c r="G44" s="114">
        <v>0</v>
      </c>
      <c r="H44" s="115">
        <v>0</v>
      </c>
      <c r="I44" s="116">
        <v>0</v>
      </c>
      <c r="J44" s="117"/>
      <c r="K44" s="118"/>
      <c r="L44" s="119"/>
    </row>
    <row r="45" spans="1:12" ht="14.25" x14ac:dyDescent="0.2">
      <c r="A45" s="111">
        <v>4</v>
      </c>
      <c r="B45" s="112">
        <v>4</v>
      </c>
      <c r="C45" s="135" t="s">
        <v>80</v>
      </c>
      <c r="D45" s="114">
        <v>0</v>
      </c>
      <c r="E45" s="115">
        <v>0</v>
      </c>
      <c r="F45" s="116">
        <v>0</v>
      </c>
      <c r="G45" s="114">
        <v>0</v>
      </c>
      <c r="H45" s="115">
        <v>0</v>
      </c>
      <c r="I45" s="116">
        <v>0</v>
      </c>
      <c r="J45" s="117"/>
      <c r="K45" s="118"/>
      <c r="L45" s="119"/>
    </row>
    <row r="46" spans="1:12" ht="14.25" x14ac:dyDescent="0.2">
      <c r="A46" s="111">
        <v>4</v>
      </c>
      <c r="B46" s="112">
        <v>5</v>
      </c>
      <c r="C46" s="135" t="s">
        <v>81</v>
      </c>
      <c r="D46" s="114">
        <v>0</v>
      </c>
      <c r="E46" s="115">
        <v>0</v>
      </c>
      <c r="F46" s="116">
        <v>0</v>
      </c>
      <c r="G46" s="114">
        <v>0</v>
      </c>
      <c r="H46" s="115">
        <v>0</v>
      </c>
      <c r="I46" s="116">
        <v>0</v>
      </c>
      <c r="J46" s="117"/>
      <c r="K46" s="118"/>
      <c r="L46" s="119"/>
    </row>
    <row r="47" spans="1:12" s="129" customFormat="1" x14ac:dyDescent="0.25">
      <c r="A47" s="120">
        <v>4</v>
      </c>
      <c r="B47" s="121"/>
      <c r="C47" s="122" t="s">
        <v>36</v>
      </c>
      <c r="D47" s="123">
        <f>SUM(D42:D46)</f>
        <v>0</v>
      </c>
      <c r="E47" s="124">
        <f t="shared" ref="E47:I47" si="5">SUM(E42:E46)</f>
        <v>0</v>
      </c>
      <c r="F47" s="125">
        <f t="shared" si="5"/>
        <v>0</v>
      </c>
      <c r="G47" s="123">
        <f t="shared" si="5"/>
        <v>0</v>
      </c>
      <c r="H47" s="124">
        <f t="shared" si="5"/>
        <v>0</v>
      </c>
      <c r="I47" s="125">
        <f t="shared" si="5"/>
        <v>0</v>
      </c>
      <c r="J47" s="126">
        <f t="shared" si="1"/>
        <v>0</v>
      </c>
      <c r="K47" s="127">
        <f t="shared" si="0"/>
        <v>0</v>
      </c>
      <c r="L47" s="128">
        <f t="shared" si="0"/>
        <v>0</v>
      </c>
    </row>
    <row r="48" spans="1:12" x14ac:dyDescent="0.2">
      <c r="A48" s="111"/>
      <c r="B48" s="137"/>
      <c r="C48" s="135"/>
      <c r="D48" s="132"/>
      <c r="E48" s="133"/>
      <c r="F48" s="134"/>
      <c r="G48" s="132"/>
      <c r="H48" s="133"/>
      <c r="I48" s="134"/>
      <c r="J48" s="126"/>
      <c r="K48" s="127"/>
      <c r="L48" s="128"/>
    </row>
    <row r="49" spans="1:12" ht="30" x14ac:dyDescent="0.2">
      <c r="A49" s="111"/>
      <c r="B49" s="137"/>
      <c r="C49" s="122" t="s">
        <v>82</v>
      </c>
      <c r="D49" s="139"/>
      <c r="E49" s="140"/>
      <c r="F49" s="141"/>
      <c r="G49" s="139"/>
      <c r="H49" s="140"/>
      <c r="I49" s="141"/>
      <c r="J49" s="142"/>
      <c r="K49" s="143"/>
      <c r="L49" s="144"/>
    </row>
    <row r="50" spans="1:12" ht="28.5" x14ac:dyDescent="0.2">
      <c r="A50" s="111">
        <v>5</v>
      </c>
      <c r="B50" s="112">
        <v>1</v>
      </c>
      <c r="C50" s="135" t="s">
        <v>83</v>
      </c>
      <c r="D50" s="114">
        <v>0</v>
      </c>
      <c r="E50" s="115">
        <v>0</v>
      </c>
      <c r="F50" s="116">
        <v>0</v>
      </c>
      <c r="G50" s="114">
        <v>0</v>
      </c>
      <c r="H50" s="115">
        <v>0</v>
      </c>
      <c r="I50" s="116">
        <v>0</v>
      </c>
      <c r="J50" s="117"/>
      <c r="K50" s="118"/>
      <c r="L50" s="119"/>
    </row>
    <row r="51" spans="1:12" s="129" customFormat="1" x14ac:dyDescent="0.25">
      <c r="A51" s="120">
        <v>5</v>
      </c>
      <c r="B51" s="121"/>
      <c r="C51" s="122" t="s">
        <v>84</v>
      </c>
      <c r="D51" s="123">
        <f>SUM(D50)</f>
        <v>0</v>
      </c>
      <c r="E51" s="124">
        <f t="shared" ref="E51:I51" si="6">SUM(E50)</f>
        <v>0</v>
      </c>
      <c r="F51" s="125">
        <f t="shared" si="6"/>
        <v>0</v>
      </c>
      <c r="G51" s="123">
        <f t="shared" si="6"/>
        <v>0</v>
      </c>
      <c r="H51" s="124">
        <f t="shared" si="6"/>
        <v>0</v>
      </c>
      <c r="I51" s="125">
        <f t="shared" si="6"/>
        <v>0</v>
      </c>
      <c r="J51" s="126">
        <f t="shared" si="1"/>
        <v>0</v>
      </c>
      <c r="K51" s="127">
        <f t="shared" si="0"/>
        <v>0</v>
      </c>
      <c r="L51" s="128">
        <f t="shared" si="0"/>
        <v>0</v>
      </c>
    </row>
    <row r="52" spans="1:12" ht="14.25" x14ac:dyDescent="0.2">
      <c r="A52" s="111"/>
      <c r="B52" s="137"/>
      <c r="C52" s="135"/>
      <c r="D52" s="132"/>
      <c r="E52" s="133"/>
      <c r="F52" s="134"/>
      <c r="G52" s="132"/>
      <c r="H52" s="133"/>
      <c r="I52" s="134"/>
      <c r="J52" s="132"/>
      <c r="K52" s="134"/>
      <c r="L52" s="145"/>
    </row>
    <row r="53" spans="1:12" ht="30" x14ac:dyDescent="0.2">
      <c r="A53" s="111"/>
      <c r="B53" s="137"/>
      <c r="C53" s="122" t="s">
        <v>85</v>
      </c>
      <c r="D53" s="132"/>
      <c r="E53" s="133"/>
      <c r="F53" s="134"/>
      <c r="G53" s="132"/>
      <c r="H53" s="133"/>
      <c r="I53" s="134"/>
      <c r="J53" s="132"/>
      <c r="K53" s="134"/>
      <c r="L53" s="145"/>
    </row>
    <row r="54" spans="1:12" ht="14.25" x14ac:dyDescent="0.2">
      <c r="A54" s="111">
        <v>7</v>
      </c>
      <c r="B54" s="112">
        <v>1</v>
      </c>
      <c r="C54" s="135" t="s">
        <v>86</v>
      </c>
      <c r="D54" s="114">
        <v>0</v>
      </c>
      <c r="E54" s="115">
        <v>0</v>
      </c>
      <c r="F54" s="116">
        <v>0</v>
      </c>
      <c r="G54" s="114">
        <v>435545.15</v>
      </c>
      <c r="H54" s="115">
        <v>0</v>
      </c>
      <c r="I54" s="116">
        <v>435545.15</v>
      </c>
      <c r="J54" s="114">
        <f t="shared" ref="J54:L55" si="7">D54+G54</f>
        <v>435545.15</v>
      </c>
      <c r="K54" s="116">
        <f t="shared" si="7"/>
        <v>0</v>
      </c>
      <c r="L54" s="146">
        <f t="shared" si="7"/>
        <v>435545.15</v>
      </c>
    </row>
    <row r="55" spans="1:12" ht="14.25" x14ac:dyDescent="0.2">
      <c r="A55" s="111">
        <v>7</v>
      </c>
      <c r="B55" s="112">
        <v>2</v>
      </c>
      <c r="C55" s="135" t="s">
        <v>87</v>
      </c>
      <c r="D55" s="114">
        <v>0</v>
      </c>
      <c r="E55" s="115">
        <v>0</v>
      </c>
      <c r="F55" s="116">
        <v>0</v>
      </c>
      <c r="G55" s="114">
        <v>61373.99</v>
      </c>
      <c r="H55" s="115">
        <v>0</v>
      </c>
      <c r="I55" s="116">
        <v>3868.89</v>
      </c>
      <c r="J55" s="114">
        <f t="shared" si="7"/>
        <v>61373.99</v>
      </c>
      <c r="K55" s="116">
        <f t="shared" si="7"/>
        <v>0</v>
      </c>
      <c r="L55" s="146">
        <f t="shared" si="7"/>
        <v>3868.89</v>
      </c>
    </row>
    <row r="56" spans="1:12" s="129" customFormat="1" x14ac:dyDescent="0.25">
      <c r="A56" s="120">
        <v>7</v>
      </c>
      <c r="B56" s="121"/>
      <c r="C56" s="122" t="s">
        <v>88</v>
      </c>
      <c r="D56" s="123">
        <f>SUM(D54:D55)</f>
        <v>0</v>
      </c>
      <c r="E56" s="124">
        <f t="shared" ref="E56:I56" si="8">SUM(E54:E55)</f>
        <v>0</v>
      </c>
      <c r="F56" s="125">
        <f t="shared" si="8"/>
        <v>0</v>
      </c>
      <c r="G56" s="123">
        <f t="shared" si="8"/>
        <v>496919.14</v>
      </c>
      <c r="H56" s="124">
        <f t="shared" si="8"/>
        <v>0</v>
      </c>
      <c r="I56" s="125">
        <f t="shared" si="8"/>
        <v>439414.04000000004</v>
      </c>
      <c r="J56" s="123">
        <f>D56+G56</f>
        <v>496919.14</v>
      </c>
      <c r="K56" s="125">
        <f>E56+H56</f>
        <v>0</v>
      </c>
      <c r="L56" s="147">
        <f>F56+I56</f>
        <v>439414.04000000004</v>
      </c>
    </row>
    <row r="57" spans="1:12" s="155" customFormat="1" ht="11.25" customHeight="1" thickBot="1" x14ac:dyDescent="0.25">
      <c r="A57" s="148"/>
      <c r="B57" s="149"/>
      <c r="C57" s="150"/>
      <c r="D57" s="151"/>
      <c r="E57" s="152"/>
      <c r="F57" s="153"/>
      <c r="G57" s="151"/>
      <c r="H57" s="152"/>
      <c r="I57" s="153"/>
      <c r="J57" s="151"/>
      <c r="K57" s="153"/>
      <c r="L57" s="154"/>
    </row>
    <row r="58" spans="1:12" ht="30" customHeight="1" thickBot="1" x14ac:dyDescent="0.25">
      <c r="A58" s="156" t="s">
        <v>89</v>
      </c>
      <c r="B58" s="157"/>
      <c r="C58" s="158"/>
      <c r="D58" s="159">
        <f>D24+D32+D39+D47+D51+D56</f>
        <v>2993132.6700000004</v>
      </c>
      <c r="E58" s="160">
        <f t="shared" ref="E58:I58" si="9">E24+E32+E39+E47+E51+E56</f>
        <v>506658.02</v>
      </c>
      <c r="F58" s="161">
        <f t="shared" si="9"/>
        <v>2631825.3000000003</v>
      </c>
      <c r="G58" s="159">
        <f t="shared" si="9"/>
        <v>496919.14</v>
      </c>
      <c r="H58" s="160">
        <f t="shared" si="9"/>
        <v>0</v>
      </c>
      <c r="I58" s="161">
        <f t="shared" si="9"/>
        <v>439414.04000000004</v>
      </c>
      <c r="J58" s="159">
        <f>J24+J32+J39+J47+J51+J56</f>
        <v>3490051.8100000005</v>
      </c>
      <c r="K58" s="161">
        <f>K24+K32+K39+K47+K51+K56</f>
        <v>506658.02</v>
      </c>
      <c r="L58" s="162">
        <f>L24+L32+L39+L47+L51+L56</f>
        <v>3071239.3400000003</v>
      </c>
    </row>
    <row r="59" spans="1:12" ht="11.25" customHeight="1" thickTop="1" x14ac:dyDescent="0.2">
      <c r="C59" s="164"/>
    </row>
    <row r="60" spans="1:12" ht="15" customHeight="1" x14ac:dyDescent="0.2">
      <c r="A60" s="165" t="s">
        <v>90</v>
      </c>
      <c r="B60" s="165"/>
      <c r="C60" s="165"/>
      <c r="D60" s="165"/>
      <c r="E60" s="165"/>
      <c r="F60" s="165"/>
      <c r="G60" s="166"/>
      <c r="H60" s="166"/>
      <c r="I60" s="166"/>
    </row>
    <row r="63" spans="1:12" x14ac:dyDescent="0.2">
      <c r="H63" s="167"/>
    </row>
    <row r="64" spans="1:12" ht="15" customHeight="1" x14ac:dyDescent="0.2"/>
  </sheetData>
  <mergeCells count="18">
    <mergeCell ref="A58:C58"/>
    <mergeCell ref="A60:F60"/>
    <mergeCell ref="G9:I9"/>
    <mergeCell ref="J9:L10"/>
    <mergeCell ref="D10:F10"/>
    <mergeCell ref="G10:I10"/>
    <mergeCell ref="D11:E11"/>
    <mergeCell ref="F11:F12"/>
    <mergeCell ref="G11:H11"/>
    <mergeCell ref="I11:I12"/>
    <mergeCell ref="J11:K11"/>
    <mergeCell ref="L11:L12"/>
    <mergeCell ref="A3:C3"/>
    <mergeCell ref="A4:C4"/>
    <mergeCell ref="A5:F5"/>
    <mergeCell ref="A7:D7"/>
    <mergeCell ref="A9:C12"/>
    <mergeCell ref="D9:F9"/>
  </mergeCells>
  <pageMargins left="0.23622047244094491" right="0.23622047244094491" top="0.15748031496062992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Zilli Lorenzo</dc:creator>
  <cp:lastModifiedBy>Zilli Lorenzo</cp:lastModifiedBy>
  <dcterms:created xsi:type="dcterms:W3CDTF">2025-01-20T11:31:11Z</dcterms:created>
  <dcterms:modified xsi:type="dcterms:W3CDTF">2025-01-20T11:32:55Z</dcterms:modified>
</cp:coreProperties>
</file>