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obbligatori'!$A$1:$L$49</definedName>
  </definedNames>
  <calcPr calcId="125725"/>
</workbook>
</file>

<file path=xl/calcChain.xml><?xml version="1.0" encoding="utf-8"?>
<calcChain xmlns="http://schemas.openxmlformats.org/spreadsheetml/2006/main">
  <c r="C38" i="1"/>
  <c r="F34"/>
  <c r="K11"/>
  <c r="K28"/>
  <c r="K27"/>
  <c r="K26"/>
  <c r="K25"/>
  <c r="K24"/>
  <c r="K23"/>
  <c r="K22"/>
  <c r="K21"/>
  <c r="K20"/>
  <c r="K19"/>
  <c r="K18"/>
  <c r="K17"/>
  <c r="K16"/>
  <c r="K15"/>
  <c r="K14"/>
  <c r="K13"/>
  <c r="K12"/>
  <c r="K10"/>
  <c r="K9"/>
  <c r="K8"/>
  <c r="K7"/>
  <c r="K6"/>
  <c r="K5"/>
  <c r="K4"/>
  <c r="K3"/>
  <c r="K30" l="1"/>
  <c r="C34" s="1"/>
  <c r="G34" s="1"/>
  <c r="F38" s="1"/>
  <c r="G38" l="1"/>
</calcChain>
</file>

<file path=xl/sharedStrings.xml><?xml version="1.0" encoding="utf-8"?>
<sst xmlns="http://schemas.openxmlformats.org/spreadsheetml/2006/main" count="134" uniqueCount="73">
  <si>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</si>
  <si>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</si>
  <si>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</si>
  <si>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</si>
  <si>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</si>
  <si>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</si>
  <si>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>09.30.04.003</t>
  </si>
  <si>
    <t>09.30.04.006</t>
  </si>
  <si>
    <t>09.30.04.009</t>
  </si>
  <si>
    <t>09.30.04.012</t>
  </si>
  <si>
    <t>09.30.04.015</t>
  </si>
  <si>
    <t>09.30.04.018</t>
  </si>
  <si>
    <t>09.30.04.021</t>
  </si>
  <si>
    <t>18.12.15.003</t>
  </si>
  <si>
    <t>18.12.15.006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</si>
  <si>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</si>
  <si>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</si>
  <si>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</si>
  <si>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</si>
  <si>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</si>
  <si>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</si>
  <si>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</si>
  <si>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</si>
  <si>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</si>
  <si>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t>COSTO MESE FORFETTARIO</t>
  </si>
  <si>
    <t>N. stimato utenti aventi diritto</t>
  </si>
  <si>
    <t>VALORE COMPLESSIVO DELL'OFFERTA</t>
  </si>
  <si>
    <t>Valore complessivo dell'offerta in cifre IVA esclusa</t>
  </si>
  <si>
    <t>Valore complessivo dell'offerta in lettere IVA esclusa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</si>
  <si>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</si>
  <si>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 xml:space="preserve">Costi della sicurezza non soggetti a ribasso </t>
  </si>
  <si>
    <t>ca. 15-30 kg</t>
  </si>
  <si>
    <t>ca. 11-25 kg</t>
  </si>
  <si>
    <t>ca. 7-18 kg</t>
  </si>
  <si>
    <t>tipo giorno</t>
  </si>
  <si>
    <t>tipo notte</t>
  </si>
  <si>
    <t>Formato</t>
  </si>
  <si>
    <t>Extra Grande</t>
  </si>
  <si>
    <t>Grande</t>
  </si>
  <si>
    <t>Medio</t>
  </si>
  <si>
    <t>Piccolo</t>
  </si>
  <si>
    <t>Extra grande</t>
  </si>
  <si>
    <t>R.09.30.04.003</t>
  </si>
  <si>
    <t>Pannolone a mutandina, tipo Pull Up/Pull On/Pants</t>
  </si>
  <si>
    <t>Pannolone a mutandina con sistema di fissaggio integrato a cintura</t>
  </si>
  <si>
    <t>R.09.30.04.006</t>
  </si>
  <si>
    <t>R.09.30.04.009</t>
  </si>
  <si>
    <t>Pannolino a mutandina per bambini</t>
  </si>
  <si>
    <t>R.09.30.04.012</t>
  </si>
  <si>
    <t>Pannolone sagomato</t>
  </si>
  <si>
    <t>R.09.30.04.018</t>
  </si>
  <si>
    <t>Pannolone rettangolare</t>
  </si>
  <si>
    <t>Unico</t>
  </si>
  <si>
    <t>Mutanda elasticizzata</t>
  </si>
  <si>
    <t>Traversa salvamaterasso rimboccabile</t>
  </si>
  <si>
    <t>cm 80x180 cm</t>
  </si>
  <si>
    <t>Traversa salvamaterasso non rimboccabile</t>
  </si>
  <si>
    <t>cm 60x90 cm</t>
  </si>
  <si>
    <t>Costo giornaliero forfettario in cifre IVA esclusa</t>
  </si>
  <si>
    <t>Costo giornaliero forfettario in lettere IVA esclusa</t>
  </si>
  <si>
    <t>Durata ordinativi di fornitura (numero di giorni = 365*3)</t>
  </si>
  <si>
    <t>Durata Ordinativi di fornitura (numero di giorni = 365*3)</t>
  </si>
  <si>
    <t>Pannolone a mutandina</t>
  </si>
  <si>
    <r>
      <rPr>
        <sz val="10"/>
        <color theme="1"/>
        <rFont val="Symbol"/>
        <family val="1"/>
        <charset val="2"/>
      </rPr>
      <t>å</t>
    </r>
    <r>
      <rPr>
        <sz val="10"/>
        <color theme="1"/>
        <rFont val="Arial"/>
        <family val="2"/>
      </rPr>
      <t xml:space="preserve"> Pi x Qi
in euro IVA esclusa</t>
    </r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</si>
  <si>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</si>
  <si>
    <t>Lotto 1 - Fornitura di ausili per incontinenza e assorbenza con consegna domiciliare per le Aziende Sanitarie afferenti l’Area Vasta Emilia Centro</t>
  </si>
  <si>
    <t>ID</t>
  </si>
  <si>
    <t>Pannolone sagomato, adatto alla conformazione anatomica femminile, tipo "Super"</t>
  </si>
  <si>
    <t>per lieve incontinenza</t>
  </si>
  <si>
    <t>R.09.30.09.003</t>
  </si>
  <si>
    <t>09.30.09.003</t>
  </si>
  <si>
    <t>09.30.09.006</t>
  </si>
  <si>
    <t>09.30.09.009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</si>
</sst>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.0000"/>
    <numFmt numFmtId="165" formatCode="_-&quot;€&quot;\ * #,##0.000_-;\-&quot;€&quot;\ * #,##0.000_-;_-&quot;€&quot;\ * &quot;-&quot;??_-;_-@_-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4" fontId="5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0" fillId="0" borderId="5" xfId="0" applyBorder="1"/>
    <xf numFmtId="0" fontId="0" fillId="0" borderId="4" xfId="0" applyBorder="1"/>
    <xf numFmtId="0" fontId="9" fillId="0" borderId="6" xfId="0" applyFont="1" applyBorder="1" applyAlignment="1" applyProtection="1">
      <alignment horizontal="left" vertical="top" wrapText="1"/>
      <protection locked="0"/>
    </xf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topLeftCell="A3" zoomScale="90" zoomScaleNormal="100" zoomScaleSheetLayoutView="90" workbookViewId="0">
      <selection activeCell="B27" sqref="B27"/>
    </sheetView>
  </sheetViews>
  <sheetFormatPr defaultColWidth="17.28515625" defaultRowHeight="12.75"/>
  <cols>
    <col min="1" max="1" width="4.42578125" style="21" customWidth="1"/>
    <col min="2" max="2" width="15.140625" style="30" customWidth="1"/>
    <col min="3" max="3" width="49.28515625" style="1" customWidth="1"/>
    <col min="4" max="4" width="11.5703125" style="1" customWidth="1"/>
    <col min="5" max="5" width="11.5703125" style="30" customWidth="1"/>
    <col min="6" max="6" width="14.85546875" style="1" bestFit="1" customWidth="1"/>
    <col min="7" max="7" width="20.42578125" style="1" bestFit="1" customWidth="1"/>
    <col min="8" max="8" width="19.5703125" style="1" customWidth="1"/>
    <col min="9" max="9" width="18.7109375" style="1" customWidth="1"/>
    <col min="10" max="10" width="12.85546875" style="1" bestFit="1" customWidth="1"/>
    <col min="11" max="11" width="17.5703125" style="1" customWidth="1"/>
    <col min="12" max="12" width="16.140625" style="1" bestFit="1" customWidth="1"/>
    <col min="13" max="16384" width="17.28515625" style="1"/>
  </cols>
  <sheetData>
    <row r="1" spans="1:12">
      <c r="A1" s="36" t="s">
        <v>65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63.75">
      <c r="A2" s="2" t="s">
        <v>66</v>
      </c>
      <c r="B2" s="3" t="s">
        <v>2</v>
      </c>
      <c r="C2" s="3" t="s">
        <v>1</v>
      </c>
      <c r="D2" s="3" t="s">
        <v>4</v>
      </c>
      <c r="E2" s="3" t="s">
        <v>36</v>
      </c>
      <c r="F2" s="4" t="s">
        <v>19</v>
      </c>
      <c r="G2" s="4" t="s">
        <v>15</v>
      </c>
      <c r="H2" s="5" t="s">
        <v>16</v>
      </c>
      <c r="I2" s="4" t="s">
        <v>20</v>
      </c>
      <c r="J2" s="4" t="s">
        <v>17</v>
      </c>
      <c r="K2" s="4" t="s">
        <v>21</v>
      </c>
      <c r="L2" s="4" t="s">
        <v>18</v>
      </c>
    </row>
    <row r="3" spans="1:12" s="14" customFormat="1" ht="25.5">
      <c r="A3" s="6">
        <v>1</v>
      </c>
      <c r="B3" s="8" t="s">
        <v>42</v>
      </c>
      <c r="C3" s="8" t="s">
        <v>62</v>
      </c>
      <c r="D3" s="9" t="s">
        <v>34</v>
      </c>
      <c r="E3" s="9" t="s">
        <v>37</v>
      </c>
      <c r="F3" s="10">
        <v>539190</v>
      </c>
      <c r="G3" s="11"/>
      <c r="H3" s="11"/>
      <c r="I3" s="12"/>
      <c r="J3" s="11"/>
      <c r="K3" s="13">
        <f t="shared" ref="K3:K28" si="0">+F3*I3</f>
        <v>0</v>
      </c>
      <c r="L3" s="11"/>
    </row>
    <row r="4" spans="1:12" s="14" customFormat="1">
      <c r="A4" s="6">
        <v>2</v>
      </c>
      <c r="B4" s="9" t="s">
        <v>42</v>
      </c>
      <c r="C4" s="8" t="s">
        <v>62</v>
      </c>
      <c r="D4" s="9" t="s">
        <v>35</v>
      </c>
      <c r="E4" s="9" t="s">
        <v>38</v>
      </c>
      <c r="F4" s="10">
        <v>3001545</v>
      </c>
      <c r="G4" s="11"/>
      <c r="H4" s="11"/>
      <c r="I4" s="12"/>
      <c r="J4" s="11"/>
      <c r="K4" s="13">
        <f t="shared" si="0"/>
        <v>0</v>
      </c>
      <c r="L4" s="11"/>
    </row>
    <row r="5" spans="1:12" s="14" customFormat="1">
      <c r="A5" s="6">
        <v>3</v>
      </c>
      <c r="B5" s="9" t="s">
        <v>6</v>
      </c>
      <c r="C5" s="8" t="s">
        <v>62</v>
      </c>
      <c r="D5" s="9" t="s">
        <v>34</v>
      </c>
      <c r="E5" s="9" t="s">
        <v>38</v>
      </c>
      <c r="F5" s="10">
        <v>19105020</v>
      </c>
      <c r="G5" s="11"/>
      <c r="H5" s="11"/>
      <c r="I5" s="12"/>
      <c r="J5" s="11"/>
      <c r="K5" s="13">
        <f t="shared" si="0"/>
        <v>0</v>
      </c>
      <c r="L5" s="11"/>
    </row>
    <row r="6" spans="1:12" s="17" customFormat="1">
      <c r="A6" s="6">
        <v>4</v>
      </c>
      <c r="B6" s="9" t="s">
        <v>42</v>
      </c>
      <c r="C6" s="9" t="s">
        <v>43</v>
      </c>
      <c r="D6" s="9" t="s">
        <v>34</v>
      </c>
      <c r="E6" s="9" t="s">
        <v>38</v>
      </c>
      <c r="F6" s="10">
        <v>1225728</v>
      </c>
      <c r="G6" s="16"/>
      <c r="H6" s="16"/>
      <c r="I6" s="12"/>
      <c r="J6" s="16"/>
      <c r="K6" s="13">
        <f t="shared" si="0"/>
        <v>0</v>
      </c>
      <c r="L6" s="16"/>
    </row>
    <row r="7" spans="1:12" s="14" customFormat="1" ht="25.5">
      <c r="A7" s="6">
        <v>5</v>
      </c>
      <c r="B7" s="9" t="s">
        <v>42</v>
      </c>
      <c r="C7" s="9" t="s">
        <v>44</v>
      </c>
      <c r="D7" s="9" t="s">
        <v>34</v>
      </c>
      <c r="E7" s="9" t="s">
        <v>38</v>
      </c>
      <c r="F7" s="10">
        <v>377010</v>
      </c>
      <c r="G7" s="11"/>
      <c r="H7" s="11"/>
      <c r="I7" s="12"/>
      <c r="J7" s="11"/>
      <c r="K7" s="13">
        <f t="shared" si="0"/>
        <v>0</v>
      </c>
      <c r="L7" s="11"/>
    </row>
    <row r="8" spans="1:12" s="14" customFormat="1">
      <c r="A8" s="6">
        <v>6</v>
      </c>
      <c r="B8" s="9" t="s">
        <v>45</v>
      </c>
      <c r="C8" s="8" t="s">
        <v>62</v>
      </c>
      <c r="D8" s="9" t="s">
        <v>35</v>
      </c>
      <c r="E8" s="9" t="s">
        <v>39</v>
      </c>
      <c r="F8" s="10">
        <v>1684860</v>
      </c>
      <c r="G8" s="11"/>
      <c r="H8" s="11"/>
      <c r="I8" s="12"/>
      <c r="J8" s="11"/>
      <c r="K8" s="13">
        <f t="shared" si="0"/>
        <v>0</v>
      </c>
      <c r="L8" s="11"/>
    </row>
    <row r="9" spans="1:12" s="14" customFormat="1">
      <c r="A9" s="6">
        <v>7</v>
      </c>
      <c r="B9" s="9" t="s">
        <v>7</v>
      </c>
      <c r="C9" s="8" t="s">
        <v>62</v>
      </c>
      <c r="D9" s="9" t="s">
        <v>34</v>
      </c>
      <c r="E9" s="9" t="s">
        <v>39</v>
      </c>
      <c r="F9" s="10">
        <v>7950330</v>
      </c>
      <c r="G9" s="11"/>
      <c r="H9" s="11"/>
      <c r="I9" s="12"/>
      <c r="J9" s="11"/>
      <c r="K9" s="13">
        <f t="shared" si="0"/>
        <v>0</v>
      </c>
      <c r="L9" s="11"/>
    </row>
    <row r="10" spans="1:12" s="14" customFormat="1" ht="25.5">
      <c r="A10" s="6">
        <v>8</v>
      </c>
      <c r="B10" s="9" t="s">
        <v>45</v>
      </c>
      <c r="C10" s="9" t="s">
        <v>44</v>
      </c>
      <c r="D10" s="9" t="s">
        <v>34</v>
      </c>
      <c r="E10" s="9" t="s">
        <v>39</v>
      </c>
      <c r="F10" s="10">
        <v>198540</v>
      </c>
      <c r="G10" s="11"/>
      <c r="H10" s="11"/>
      <c r="I10" s="12"/>
      <c r="J10" s="11"/>
      <c r="K10" s="13">
        <f t="shared" si="0"/>
        <v>0</v>
      </c>
      <c r="L10" s="11"/>
    </row>
    <row r="11" spans="1:12" s="17" customFormat="1">
      <c r="A11" s="6">
        <v>9</v>
      </c>
      <c r="B11" s="9" t="s">
        <v>45</v>
      </c>
      <c r="C11" s="9" t="s">
        <v>43</v>
      </c>
      <c r="D11" s="9" t="s">
        <v>34</v>
      </c>
      <c r="E11" s="9" t="s">
        <v>39</v>
      </c>
      <c r="F11" s="10">
        <v>1162104</v>
      </c>
      <c r="G11" s="16"/>
      <c r="H11" s="16"/>
      <c r="I11" s="12"/>
      <c r="J11" s="16"/>
      <c r="K11" s="13">
        <f t="shared" si="0"/>
        <v>0</v>
      </c>
      <c r="L11" s="16"/>
    </row>
    <row r="12" spans="1:12" s="14" customFormat="1">
      <c r="A12" s="6">
        <v>10</v>
      </c>
      <c r="B12" s="9" t="s">
        <v>8</v>
      </c>
      <c r="C12" s="9" t="s">
        <v>62</v>
      </c>
      <c r="D12" s="9" t="s">
        <v>34</v>
      </c>
      <c r="E12" s="9" t="s">
        <v>40</v>
      </c>
      <c r="F12" s="10">
        <v>221310</v>
      </c>
      <c r="G12" s="11"/>
      <c r="H12" s="11"/>
      <c r="I12" s="12"/>
      <c r="J12" s="11"/>
      <c r="K12" s="13">
        <f t="shared" si="0"/>
        <v>0</v>
      </c>
      <c r="L12" s="11"/>
    </row>
    <row r="13" spans="1:12" s="17" customFormat="1">
      <c r="A13" s="6">
        <v>11</v>
      </c>
      <c r="B13" s="9" t="s">
        <v>46</v>
      </c>
      <c r="C13" s="9" t="s">
        <v>43</v>
      </c>
      <c r="D13" s="9" t="s">
        <v>34</v>
      </c>
      <c r="E13" s="9" t="s">
        <v>40</v>
      </c>
      <c r="F13" s="10">
        <v>200844</v>
      </c>
      <c r="G13" s="16"/>
      <c r="H13" s="16"/>
      <c r="I13" s="12"/>
      <c r="J13" s="16"/>
      <c r="K13" s="13">
        <f t="shared" si="0"/>
        <v>0</v>
      </c>
      <c r="L13" s="16"/>
    </row>
    <row r="14" spans="1:12" s="14" customFormat="1">
      <c r="A14" s="6">
        <v>12</v>
      </c>
      <c r="B14" s="9" t="s">
        <v>46</v>
      </c>
      <c r="C14" s="9" t="s">
        <v>47</v>
      </c>
      <c r="D14" s="15"/>
      <c r="E14" s="9" t="s">
        <v>31</v>
      </c>
      <c r="F14" s="10">
        <v>336642</v>
      </c>
      <c r="G14" s="11"/>
      <c r="H14" s="11"/>
      <c r="I14" s="12"/>
      <c r="J14" s="11"/>
      <c r="K14" s="13">
        <f t="shared" si="0"/>
        <v>0</v>
      </c>
      <c r="L14" s="11"/>
    </row>
    <row r="15" spans="1:12" s="14" customFormat="1">
      <c r="A15" s="6">
        <v>13</v>
      </c>
      <c r="B15" s="9" t="s">
        <v>46</v>
      </c>
      <c r="C15" s="9" t="s">
        <v>47</v>
      </c>
      <c r="D15" s="15"/>
      <c r="E15" s="9" t="s">
        <v>32</v>
      </c>
      <c r="F15" s="10">
        <v>153738</v>
      </c>
      <c r="G15" s="11"/>
      <c r="H15" s="11"/>
      <c r="I15" s="12"/>
      <c r="J15" s="11"/>
      <c r="K15" s="13">
        <f t="shared" si="0"/>
        <v>0</v>
      </c>
      <c r="L15" s="11"/>
    </row>
    <row r="16" spans="1:12" s="14" customFormat="1">
      <c r="A16" s="6">
        <v>14</v>
      </c>
      <c r="B16" s="9" t="s">
        <v>46</v>
      </c>
      <c r="C16" s="9" t="s">
        <v>47</v>
      </c>
      <c r="D16" s="15"/>
      <c r="E16" s="9" t="s">
        <v>33</v>
      </c>
      <c r="F16" s="10">
        <v>82038</v>
      </c>
      <c r="G16" s="11"/>
      <c r="H16" s="11"/>
      <c r="I16" s="12"/>
      <c r="J16" s="11"/>
      <c r="K16" s="13">
        <f t="shared" si="0"/>
        <v>0</v>
      </c>
      <c r="L16" s="11"/>
    </row>
    <row r="17" spans="1:12" s="14" customFormat="1">
      <c r="A17" s="6">
        <v>15</v>
      </c>
      <c r="B17" s="9" t="s">
        <v>48</v>
      </c>
      <c r="C17" s="9" t="s">
        <v>49</v>
      </c>
      <c r="D17" s="9" t="s">
        <v>35</v>
      </c>
      <c r="E17" s="9" t="s">
        <v>38</v>
      </c>
      <c r="F17" s="10">
        <v>1925820</v>
      </c>
      <c r="G17" s="11"/>
      <c r="H17" s="11"/>
      <c r="I17" s="12"/>
      <c r="J17" s="11"/>
      <c r="K17" s="13">
        <f t="shared" si="0"/>
        <v>0</v>
      </c>
      <c r="L17" s="11"/>
    </row>
    <row r="18" spans="1:12" s="14" customFormat="1">
      <c r="A18" s="6">
        <v>16</v>
      </c>
      <c r="B18" s="9" t="s">
        <v>9</v>
      </c>
      <c r="C18" s="9" t="s">
        <v>49</v>
      </c>
      <c r="D18" s="9" t="s">
        <v>34</v>
      </c>
      <c r="E18" s="9" t="s">
        <v>38</v>
      </c>
      <c r="F18" s="10">
        <v>8643420</v>
      </c>
      <c r="G18" s="11"/>
      <c r="H18" s="11"/>
      <c r="I18" s="12"/>
      <c r="J18" s="11"/>
      <c r="K18" s="13">
        <f t="shared" si="0"/>
        <v>0</v>
      </c>
      <c r="L18" s="11"/>
    </row>
    <row r="19" spans="1:12" s="14" customFormat="1">
      <c r="A19" s="6">
        <v>17</v>
      </c>
      <c r="B19" s="9" t="s">
        <v>10</v>
      </c>
      <c r="C19" s="9" t="s">
        <v>49</v>
      </c>
      <c r="D19" s="9" t="s">
        <v>34</v>
      </c>
      <c r="E19" s="9" t="s">
        <v>39</v>
      </c>
      <c r="F19" s="10">
        <v>9595890</v>
      </c>
      <c r="G19" s="11"/>
      <c r="H19" s="11"/>
      <c r="I19" s="12"/>
      <c r="J19" s="11"/>
      <c r="K19" s="13">
        <f t="shared" si="0"/>
        <v>0</v>
      </c>
      <c r="L19" s="11"/>
    </row>
    <row r="20" spans="1:12" s="14" customFormat="1">
      <c r="A20" s="6">
        <v>18</v>
      </c>
      <c r="B20" s="9" t="s">
        <v>11</v>
      </c>
      <c r="C20" s="9" t="s">
        <v>49</v>
      </c>
      <c r="D20" s="9" t="s">
        <v>34</v>
      </c>
      <c r="E20" s="9" t="s">
        <v>40</v>
      </c>
      <c r="F20" s="10">
        <v>3728610</v>
      </c>
      <c r="G20" s="11"/>
      <c r="H20" s="11"/>
      <c r="I20" s="12"/>
      <c r="J20" s="11"/>
      <c r="K20" s="13">
        <f t="shared" si="0"/>
        <v>0</v>
      </c>
      <c r="L20" s="11"/>
    </row>
    <row r="21" spans="1:12" s="14" customFormat="1" ht="25.5" customHeight="1">
      <c r="A21" s="6">
        <v>19</v>
      </c>
      <c r="B21" s="9" t="s">
        <v>50</v>
      </c>
      <c r="C21" s="9" t="s">
        <v>67</v>
      </c>
      <c r="D21" s="9" t="s">
        <v>68</v>
      </c>
      <c r="E21" s="9" t="s">
        <v>40</v>
      </c>
      <c r="F21" s="10">
        <v>8085690</v>
      </c>
      <c r="G21" s="11"/>
      <c r="H21" s="11"/>
      <c r="I21" s="12"/>
      <c r="J21" s="11"/>
      <c r="K21" s="13">
        <f t="shared" si="0"/>
        <v>0</v>
      </c>
      <c r="L21" s="11"/>
    </row>
    <row r="22" spans="1:12" s="14" customFormat="1">
      <c r="A22" s="6">
        <v>20</v>
      </c>
      <c r="B22" s="9" t="s">
        <v>12</v>
      </c>
      <c r="C22" s="9" t="s">
        <v>51</v>
      </c>
      <c r="D22" s="18"/>
      <c r="E22" s="9" t="s">
        <v>52</v>
      </c>
      <c r="F22" s="19">
        <v>6098928</v>
      </c>
      <c r="G22" s="11"/>
      <c r="H22" s="11"/>
      <c r="I22" s="12"/>
      <c r="J22" s="11"/>
      <c r="K22" s="13">
        <f t="shared" si="0"/>
        <v>0</v>
      </c>
      <c r="L22" s="11"/>
    </row>
    <row r="23" spans="1:12" s="14" customFormat="1">
      <c r="A23" s="6">
        <v>21</v>
      </c>
      <c r="B23" s="9" t="s">
        <v>69</v>
      </c>
      <c r="C23" s="9" t="s">
        <v>53</v>
      </c>
      <c r="D23" s="15"/>
      <c r="E23" s="9" t="s">
        <v>41</v>
      </c>
      <c r="F23" s="10">
        <v>89010</v>
      </c>
      <c r="G23" s="11"/>
      <c r="H23" s="11"/>
      <c r="I23" s="12"/>
      <c r="J23" s="11"/>
      <c r="K23" s="13">
        <f t="shared" si="0"/>
        <v>0</v>
      </c>
      <c r="L23" s="11"/>
    </row>
    <row r="24" spans="1:12" s="14" customFormat="1">
      <c r="A24" s="6">
        <v>22</v>
      </c>
      <c r="B24" s="9" t="s">
        <v>70</v>
      </c>
      <c r="C24" s="9" t="s">
        <v>53</v>
      </c>
      <c r="D24" s="15"/>
      <c r="E24" s="9" t="s">
        <v>38</v>
      </c>
      <c r="F24" s="10">
        <v>205200</v>
      </c>
      <c r="G24" s="11"/>
      <c r="H24" s="11"/>
      <c r="I24" s="12"/>
      <c r="J24" s="11"/>
      <c r="K24" s="13">
        <f t="shared" si="0"/>
        <v>0</v>
      </c>
      <c r="L24" s="11"/>
    </row>
    <row r="25" spans="1:12" s="14" customFormat="1">
      <c r="A25" s="6">
        <v>23</v>
      </c>
      <c r="B25" s="9" t="s">
        <v>71</v>
      </c>
      <c r="C25" s="9" t="s">
        <v>53</v>
      </c>
      <c r="D25" s="15"/>
      <c r="E25" s="9" t="s">
        <v>39</v>
      </c>
      <c r="F25" s="10">
        <v>132498</v>
      </c>
      <c r="G25" s="11"/>
      <c r="H25" s="11"/>
      <c r="I25" s="12"/>
      <c r="J25" s="11"/>
      <c r="K25" s="13">
        <f t="shared" si="0"/>
        <v>0</v>
      </c>
      <c r="L25" s="11"/>
    </row>
    <row r="26" spans="1:12" s="14" customFormat="1">
      <c r="A26" s="6">
        <v>24</v>
      </c>
      <c r="B26" s="9" t="s">
        <v>72</v>
      </c>
      <c r="C26" s="9" t="s">
        <v>53</v>
      </c>
      <c r="D26" s="15"/>
      <c r="E26" s="9" t="s">
        <v>40</v>
      </c>
      <c r="F26" s="10">
        <v>2142</v>
      </c>
      <c r="G26" s="11"/>
      <c r="H26" s="11"/>
      <c r="I26" s="12"/>
      <c r="J26" s="11"/>
      <c r="K26" s="13">
        <f t="shared" si="0"/>
        <v>0</v>
      </c>
      <c r="L26" s="11"/>
    </row>
    <row r="27" spans="1:12" s="14" customFormat="1" ht="25.5">
      <c r="A27" s="6">
        <v>25</v>
      </c>
      <c r="B27" s="9" t="s">
        <v>13</v>
      </c>
      <c r="C27" s="9" t="s">
        <v>54</v>
      </c>
      <c r="D27" s="18"/>
      <c r="E27" s="9" t="s">
        <v>55</v>
      </c>
      <c r="F27" s="10">
        <v>3488670</v>
      </c>
      <c r="G27" s="11"/>
      <c r="H27" s="11"/>
      <c r="I27" s="12"/>
      <c r="J27" s="11"/>
      <c r="K27" s="13">
        <f t="shared" si="0"/>
        <v>0</v>
      </c>
      <c r="L27" s="11"/>
    </row>
    <row r="28" spans="1:12" s="14" customFormat="1" ht="25.5">
      <c r="A28" s="6">
        <v>26</v>
      </c>
      <c r="B28" s="9" t="s">
        <v>14</v>
      </c>
      <c r="C28" s="9" t="s">
        <v>56</v>
      </c>
      <c r="D28" s="18"/>
      <c r="E28" s="9" t="s">
        <v>57</v>
      </c>
      <c r="F28" s="10">
        <v>2601045</v>
      </c>
      <c r="G28" s="11"/>
      <c r="H28" s="11"/>
      <c r="I28" s="12"/>
      <c r="J28" s="11"/>
      <c r="K28" s="13">
        <f t="shared" si="0"/>
        <v>0</v>
      </c>
      <c r="L28" s="11"/>
    </row>
    <row r="29" spans="1:12" ht="15" customHeight="1">
      <c r="A29" s="49" t="s">
        <v>29</v>
      </c>
      <c r="B29" s="50"/>
      <c r="C29" s="50"/>
      <c r="D29" s="50"/>
      <c r="E29" s="50"/>
      <c r="F29" s="50"/>
      <c r="G29" s="50"/>
      <c r="H29" s="50"/>
      <c r="I29" s="50"/>
      <c r="J29" s="51"/>
      <c r="K29" s="5" t="s">
        <v>22</v>
      </c>
      <c r="L29" s="5" t="s">
        <v>23</v>
      </c>
    </row>
    <row r="30" spans="1:12" ht="20.25" customHeight="1">
      <c r="A30" s="52"/>
      <c r="B30" s="53"/>
      <c r="C30" s="53"/>
      <c r="D30" s="53"/>
      <c r="E30" s="53"/>
      <c r="F30" s="53"/>
      <c r="G30" s="53"/>
      <c r="H30" s="53"/>
      <c r="I30" s="53"/>
      <c r="J30" s="54"/>
      <c r="K30" s="20">
        <f>SUM(K3:K28)</f>
        <v>0</v>
      </c>
      <c r="L30" s="7"/>
    </row>
    <row r="32" spans="1:12" ht="27.75" customHeight="1">
      <c r="C32" s="59" t="s">
        <v>24</v>
      </c>
      <c r="D32" s="60"/>
      <c r="E32" s="60"/>
      <c r="F32" s="60"/>
      <c r="G32" s="60"/>
      <c r="H32" s="61"/>
    </row>
    <row r="33" spans="3:8" ht="39.75" customHeight="1">
      <c r="C33" s="22" t="s">
        <v>63</v>
      </c>
      <c r="D33" s="55" t="s">
        <v>25</v>
      </c>
      <c r="E33" s="62"/>
      <c r="F33" s="23" t="s">
        <v>61</v>
      </c>
      <c r="G33" s="4" t="s">
        <v>58</v>
      </c>
      <c r="H33" s="4" t="s">
        <v>59</v>
      </c>
    </row>
    <row r="34" spans="3:8" ht="48.75" customHeight="1">
      <c r="C34" s="24">
        <f>+K30</f>
        <v>0</v>
      </c>
      <c r="D34" s="57">
        <v>26697</v>
      </c>
      <c r="E34" s="58"/>
      <c r="F34" s="25">
        <f>365*3</f>
        <v>1095</v>
      </c>
      <c r="G34" s="26">
        <f>+C34/(D34*F34)</f>
        <v>0</v>
      </c>
      <c r="H34" s="20"/>
    </row>
    <row r="36" spans="3:8" ht="27.75" customHeight="1">
      <c r="C36" s="59" t="s">
        <v>26</v>
      </c>
      <c r="D36" s="60"/>
      <c r="E36" s="60"/>
      <c r="F36" s="60"/>
      <c r="G36" s="60"/>
      <c r="H36" s="61"/>
    </row>
    <row r="37" spans="3:8" ht="49.5" customHeight="1">
      <c r="C37" s="22" t="s">
        <v>60</v>
      </c>
      <c r="D37" s="55" t="s">
        <v>25</v>
      </c>
      <c r="E37" s="56"/>
      <c r="F37" s="23" t="s">
        <v>58</v>
      </c>
      <c r="G37" s="27" t="s">
        <v>27</v>
      </c>
      <c r="H37" s="27" t="s">
        <v>28</v>
      </c>
    </row>
    <row r="38" spans="3:8" ht="48.75" customHeight="1">
      <c r="C38" s="28">
        <f>365*3</f>
        <v>1095</v>
      </c>
      <c r="D38" s="57">
        <v>26697</v>
      </c>
      <c r="E38" s="58"/>
      <c r="F38" s="29">
        <f>+G34</f>
        <v>0</v>
      </c>
      <c r="G38" s="20">
        <f>+C38*(D38*G34)</f>
        <v>0</v>
      </c>
      <c r="H38" s="20"/>
    </row>
    <row r="40" spans="3:8" ht="15" customHeight="1">
      <c r="C40" s="37" t="s">
        <v>30</v>
      </c>
      <c r="D40" s="38"/>
      <c r="E40" s="38"/>
      <c r="F40" s="38"/>
      <c r="G40" s="38"/>
      <c r="H40" s="39"/>
    </row>
    <row r="41" spans="3:8" ht="11.25" customHeight="1">
      <c r="C41" s="40" t="s">
        <v>64</v>
      </c>
      <c r="D41" s="41"/>
      <c r="E41" s="41"/>
      <c r="F41" s="41"/>
      <c r="G41" s="41"/>
      <c r="H41" s="42"/>
    </row>
    <row r="42" spans="3:8" ht="11.25" customHeight="1">
      <c r="C42" s="43"/>
      <c r="D42" s="44"/>
      <c r="E42" s="44"/>
      <c r="F42" s="44"/>
      <c r="G42" s="44"/>
      <c r="H42" s="45"/>
    </row>
    <row r="43" spans="3:8" ht="11.25" customHeight="1">
      <c r="C43" s="43"/>
      <c r="D43" s="44"/>
      <c r="E43" s="44"/>
      <c r="F43" s="44"/>
      <c r="G43" s="44"/>
      <c r="H43" s="45"/>
    </row>
    <row r="44" spans="3:8" ht="11.25" customHeight="1">
      <c r="C44" s="43"/>
      <c r="D44" s="44"/>
      <c r="E44" s="44"/>
      <c r="F44" s="44"/>
      <c r="G44" s="44"/>
      <c r="H44" s="45"/>
    </row>
    <row r="45" spans="3:8" ht="11.25" customHeight="1">
      <c r="C45" s="43"/>
      <c r="D45" s="44"/>
      <c r="E45" s="44"/>
      <c r="F45" s="44"/>
      <c r="G45" s="44"/>
      <c r="H45" s="45"/>
    </row>
    <row r="46" spans="3:8" ht="11.25" customHeight="1">
      <c r="C46" s="43"/>
      <c r="D46" s="44"/>
      <c r="E46" s="44"/>
      <c r="F46" s="44"/>
      <c r="G46" s="44"/>
      <c r="H46" s="45"/>
    </row>
    <row r="47" spans="3:8" ht="11.25" customHeight="1">
      <c r="C47" s="43"/>
      <c r="D47" s="44"/>
      <c r="E47" s="44"/>
      <c r="F47" s="44"/>
      <c r="G47" s="44"/>
      <c r="H47" s="45"/>
    </row>
    <row r="48" spans="3:8" ht="11.25" customHeight="1">
      <c r="C48" s="46"/>
      <c r="D48" s="47"/>
      <c r="E48" s="47"/>
      <c r="F48" s="47"/>
      <c r="G48" s="47"/>
      <c r="H48" s="48"/>
    </row>
  </sheetData>
  <mergeCells count="10">
    <mergeCell ref="A1:L1"/>
    <mergeCell ref="C40:H40"/>
    <mergeCell ref="C41:H48"/>
    <mergeCell ref="A29:J30"/>
    <mergeCell ref="D37:E37"/>
    <mergeCell ref="D38:E38"/>
    <mergeCell ref="C32:H32"/>
    <mergeCell ref="C36:H36"/>
    <mergeCell ref="D33:E33"/>
    <mergeCell ref="D34:E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sqref="A1:XFD1048576"/>
    </sheetView>
  </sheetViews>
  <sheetFormatPr defaultColWidth="17.28515625" defaultRowHeight="12.75"/>
  <cols>
    <col min="1" max="1" width="4.140625" style="35" customWidth="1"/>
    <col min="2" max="2" width="9.42578125" style="1" bestFit="1" customWidth="1"/>
    <col min="3" max="3" width="16.7109375" style="1" bestFit="1" customWidth="1"/>
    <col min="4" max="4" width="15" style="1" customWidth="1"/>
    <col min="5" max="5" width="12.140625" style="1" customWidth="1"/>
    <col min="6" max="6" width="8.28515625" style="1" customWidth="1"/>
    <col min="7" max="7" width="16.42578125" style="1" bestFit="1" customWidth="1"/>
    <col min="8" max="8" width="13.85546875" style="1" bestFit="1" customWidth="1"/>
    <col min="9" max="9" width="14.85546875" style="1" bestFit="1" customWidth="1"/>
    <col min="10" max="10" width="12.85546875" style="1" bestFit="1" customWidth="1"/>
    <col min="11" max="16384" width="17.28515625" style="1"/>
  </cols>
  <sheetData>
    <row r="1" spans="1:10" s="30" customFormat="1" ht="64.5" customHeight="1">
      <c r="A1" s="2" t="s">
        <v>0</v>
      </c>
      <c r="B1" s="3" t="s">
        <v>2</v>
      </c>
      <c r="C1" s="3" t="s">
        <v>1</v>
      </c>
      <c r="D1" s="3" t="s">
        <v>3</v>
      </c>
      <c r="E1" s="3" t="s">
        <v>4</v>
      </c>
      <c r="F1" s="3" t="s">
        <v>5</v>
      </c>
      <c r="G1" s="4" t="s">
        <v>15</v>
      </c>
      <c r="H1" s="4" t="s">
        <v>16</v>
      </c>
      <c r="I1" s="4" t="s">
        <v>20</v>
      </c>
      <c r="J1" s="4" t="s">
        <v>17</v>
      </c>
    </row>
    <row r="2" spans="1:10">
      <c r="A2" s="31">
        <v>1</v>
      </c>
      <c r="B2" s="8"/>
      <c r="C2" s="8"/>
      <c r="D2" s="8"/>
      <c r="E2" s="8"/>
      <c r="F2" s="8"/>
      <c r="G2" s="25"/>
      <c r="H2" s="25"/>
      <c r="I2" s="32"/>
      <c r="J2" s="25"/>
    </row>
    <row r="3" spans="1:10">
      <c r="A3" s="31">
        <v>2</v>
      </c>
      <c r="B3" s="8"/>
      <c r="C3" s="8"/>
      <c r="D3" s="8"/>
      <c r="E3" s="8"/>
      <c r="F3" s="8"/>
      <c r="G3" s="25"/>
      <c r="H3" s="25"/>
      <c r="I3" s="32"/>
      <c r="J3" s="25"/>
    </row>
    <row r="4" spans="1:10">
      <c r="A4" s="31">
        <v>3</v>
      </c>
      <c r="B4" s="8"/>
      <c r="C4" s="8"/>
      <c r="D4" s="8"/>
      <c r="E4" s="8"/>
      <c r="F4" s="8"/>
      <c r="G4" s="25"/>
      <c r="H4" s="25"/>
      <c r="I4" s="32"/>
      <c r="J4" s="25"/>
    </row>
    <row r="5" spans="1:10">
      <c r="A5" s="31">
        <v>4</v>
      </c>
      <c r="B5" s="8"/>
      <c r="C5" s="8"/>
      <c r="D5" s="8"/>
      <c r="E5" s="8"/>
      <c r="F5" s="8"/>
      <c r="G5" s="25"/>
      <c r="H5" s="25"/>
      <c r="I5" s="32"/>
      <c r="J5" s="25"/>
    </row>
    <row r="6" spans="1:10">
      <c r="A6" s="31">
        <v>5</v>
      </c>
      <c r="B6" s="8"/>
      <c r="C6" s="8"/>
      <c r="D6" s="8"/>
      <c r="E6" s="8"/>
      <c r="F6" s="8"/>
      <c r="G6" s="25"/>
      <c r="H6" s="25"/>
      <c r="I6" s="32"/>
      <c r="J6" s="25"/>
    </row>
    <row r="7" spans="1:10">
      <c r="A7" s="31">
        <v>6</v>
      </c>
      <c r="B7" s="8"/>
      <c r="C7" s="8"/>
      <c r="D7" s="33"/>
      <c r="E7" s="8"/>
      <c r="F7" s="8"/>
      <c r="G7" s="25"/>
      <c r="H7" s="25"/>
      <c r="I7" s="32"/>
      <c r="J7" s="25"/>
    </row>
    <row r="8" spans="1:10">
      <c r="A8" s="31">
        <v>7</v>
      </c>
      <c r="B8" s="8"/>
      <c r="C8" s="8"/>
      <c r="D8" s="8"/>
      <c r="E8" s="8"/>
      <c r="F8" s="8"/>
      <c r="G8" s="25"/>
      <c r="H8" s="25"/>
      <c r="I8" s="32"/>
      <c r="J8" s="25"/>
    </row>
    <row r="9" spans="1:10">
      <c r="A9" s="31">
        <v>8</v>
      </c>
      <c r="B9" s="8"/>
      <c r="C9" s="8"/>
      <c r="D9" s="8"/>
      <c r="E9" s="8"/>
      <c r="F9" s="8"/>
      <c r="G9" s="25"/>
      <c r="H9" s="25"/>
      <c r="I9" s="32"/>
      <c r="J9" s="25"/>
    </row>
    <row r="10" spans="1:10">
      <c r="A10" s="31">
        <v>9</v>
      </c>
      <c r="B10" s="8"/>
      <c r="C10" s="8"/>
      <c r="D10" s="8"/>
      <c r="E10" s="8"/>
      <c r="F10" s="8"/>
      <c r="G10" s="25"/>
      <c r="H10" s="25"/>
      <c r="I10" s="32"/>
      <c r="J10" s="25"/>
    </row>
    <row r="11" spans="1:10">
      <c r="A11" s="31">
        <v>10</v>
      </c>
      <c r="B11" s="8"/>
      <c r="C11" s="8"/>
      <c r="D11" s="8"/>
      <c r="E11" s="8"/>
      <c r="F11" s="8"/>
      <c r="G11" s="25"/>
      <c r="H11" s="25"/>
      <c r="I11" s="32"/>
      <c r="J11" s="25"/>
    </row>
    <row r="12" spans="1:10">
      <c r="A12" s="31">
        <v>11</v>
      </c>
      <c r="B12" s="8"/>
      <c r="C12" s="8"/>
      <c r="D12" s="8"/>
      <c r="E12" s="8"/>
      <c r="F12" s="8"/>
      <c r="G12" s="25"/>
      <c r="H12" s="25"/>
      <c r="I12" s="32"/>
      <c r="J12" s="25"/>
    </row>
    <row r="13" spans="1:10">
      <c r="A13" s="31">
        <v>12</v>
      </c>
      <c r="B13" s="8"/>
      <c r="C13" s="8"/>
      <c r="D13" s="8"/>
      <c r="E13" s="8"/>
      <c r="F13" s="8"/>
      <c r="G13" s="25"/>
      <c r="H13" s="25"/>
      <c r="I13" s="32"/>
      <c r="J13" s="25"/>
    </row>
    <row r="14" spans="1:10">
      <c r="A14" s="31">
        <v>13</v>
      </c>
      <c r="B14" s="8"/>
      <c r="C14" s="8"/>
      <c r="D14" s="8"/>
      <c r="E14" s="8"/>
      <c r="F14" s="8"/>
      <c r="G14" s="25"/>
      <c r="H14" s="25"/>
      <c r="I14" s="32"/>
      <c r="J14" s="25"/>
    </row>
    <row r="15" spans="1:10">
      <c r="A15" s="31">
        <v>14</v>
      </c>
      <c r="B15" s="8"/>
      <c r="C15" s="8"/>
      <c r="D15" s="8"/>
      <c r="E15" s="8"/>
      <c r="F15" s="8"/>
      <c r="G15" s="25"/>
      <c r="H15" s="25"/>
      <c r="I15" s="32"/>
      <c r="J15" s="25"/>
    </row>
    <row r="16" spans="1:10">
      <c r="A16" s="31">
        <v>15</v>
      </c>
      <c r="B16" s="8"/>
      <c r="C16" s="8"/>
      <c r="D16" s="8"/>
      <c r="E16" s="8"/>
      <c r="F16" s="8"/>
      <c r="G16" s="25"/>
      <c r="H16" s="25"/>
      <c r="I16" s="32"/>
      <c r="J16" s="25"/>
    </row>
    <row r="17" spans="1:10">
      <c r="A17" s="31">
        <v>16</v>
      </c>
      <c r="B17" s="34"/>
      <c r="C17" s="34"/>
      <c r="D17" s="8"/>
      <c r="E17" s="8"/>
      <c r="F17" s="8"/>
      <c r="G17" s="25"/>
      <c r="H17" s="25"/>
      <c r="I17" s="32"/>
      <c r="J17" s="25"/>
    </row>
    <row r="18" spans="1:10">
      <c r="A18" s="31">
        <v>17</v>
      </c>
      <c r="B18" s="8"/>
      <c r="C18" s="8"/>
      <c r="D18" s="8"/>
      <c r="E18" s="8"/>
      <c r="F18" s="8"/>
      <c r="G18" s="25"/>
      <c r="H18" s="25"/>
      <c r="I18" s="32"/>
      <c r="J18" s="25"/>
    </row>
    <row r="19" spans="1:10">
      <c r="A19" s="31">
        <v>18</v>
      </c>
      <c r="B19" s="8"/>
      <c r="C19" s="8"/>
      <c r="D19" s="8"/>
      <c r="E19" s="8"/>
      <c r="F19" s="8"/>
      <c r="G19" s="25"/>
      <c r="H19" s="25"/>
      <c r="I19" s="32"/>
      <c r="J19" s="25"/>
    </row>
    <row r="20" spans="1:10">
      <c r="A20" s="31">
        <v>19</v>
      </c>
      <c r="B20" s="8"/>
      <c r="C20" s="8"/>
      <c r="D20" s="8"/>
      <c r="E20" s="7"/>
      <c r="F20" s="8"/>
      <c r="G20" s="25"/>
      <c r="H20" s="25"/>
      <c r="I20" s="32"/>
      <c r="J20" s="25"/>
    </row>
    <row r="21" spans="1:10">
      <c r="A21" s="31">
        <v>20</v>
      </c>
      <c r="B21" s="8"/>
      <c r="C21" s="8"/>
      <c r="D21" s="8"/>
      <c r="E21" s="7"/>
      <c r="F21" s="8"/>
      <c r="G21" s="25"/>
      <c r="H21" s="25"/>
      <c r="I21" s="32"/>
      <c r="J21" s="25"/>
    </row>
    <row r="22" spans="1:10">
      <c r="A22" s="31">
        <v>21</v>
      </c>
      <c r="B22" s="8"/>
      <c r="C22" s="8"/>
      <c r="D22" s="8"/>
      <c r="E22" s="7"/>
      <c r="F22" s="8"/>
      <c r="G22" s="25"/>
      <c r="H22" s="25"/>
      <c r="I22" s="32"/>
      <c r="J22" s="25"/>
    </row>
    <row r="23" spans="1:10">
      <c r="A23" s="31">
        <v>22</v>
      </c>
      <c r="B23" s="8"/>
      <c r="C23" s="8"/>
      <c r="D23" s="8"/>
      <c r="E23" s="7"/>
      <c r="F23" s="8"/>
      <c r="G23" s="25"/>
      <c r="H23" s="25"/>
      <c r="I23" s="32"/>
      <c r="J23" s="25"/>
    </row>
    <row r="24" spans="1:10">
      <c r="A24" s="2">
        <v>23</v>
      </c>
      <c r="B24" s="8"/>
      <c r="C24" s="8"/>
      <c r="D24" s="8"/>
      <c r="E24" s="7"/>
      <c r="F24" s="8"/>
      <c r="G24" s="25"/>
      <c r="H24" s="25"/>
      <c r="I24" s="32"/>
      <c r="J24" s="25"/>
    </row>
    <row r="25" spans="1:10">
      <c r="A25" s="31">
        <v>24</v>
      </c>
      <c r="B25" s="8"/>
      <c r="C25" s="8"/>
      <c r="D25" s="8"/>
      <c r="E25" s="8"/>
      <c r="F25" s="8"/>
      <c r="G25" s="25"/>
      <c r="H25" s="25"/>
      <c r="I25" s="32"/>
      <c r="J25" s="25"/>
    </row>
    <row r="26" spans="1:10">
      <c r="A26" s="31">
        <v>25</v>
      </c>
      <c r="B26" s="8"/>
      <c r="C26" s="8"/>
      <c r="D26" s="8"/>
      <c r="E26" s="8"/>
      <c r="F26" s="8"/>
      <c r="G26" s="25"/>
      <c r="H26" s="25"/>
      <c r="I26" s="32"/>
      <c r="J26" s="25"/>
    </row>
    <row r="27" spans="1:10">
      <c r="A27" s="31">
        <v>26</v>
      </c>
      <c r="B27" s="8"/>
      <c r="C27" s="8"/>
      <c r="D27" s="8"/>
      <c r="E27" s="8"/>
      <c r="F27" s="8"/>
      <c r="G27" s="25"/>
      <c r="H27" s="25"/>
      <c r="I27" s="32"/>
      <c r="J27" s="25"/>
    </row>
    <row r="28" spans="1:10">
      <c r="A28" s="31">
        <v>27</v>
      </c>
      <c r="B28" s="8"/>
      <c r="C28" s="8"/>
      <c r="D28" s="8"/>
      <c r="E28" s="8"/>
      <c r="F28" s="8"/>
      <c r="G28" s="25"/>
      <c r="H28" s="25"/>
      <c r="I28" s="32"/>
      <c r="J28" s="25"/>
    </row>
    <row r="29" spans="1:10">
      <c r="A29" s="31">
        <v>28</v>
      </c>
      <c r="B29" s="8"/>
      <c r="C29" s="8"/>
      <c r="D29" s="8"/>
      <c r="E29" s="8"/>
      <c r="F29" s="8"/>
      <c r="G29" s="25"/>
      <c r="H29" s="25"/>
      <c r="I29" s="32"/>
      <c r="J29" s="25"/>
    </row>
    <row r="30" spans="1:10">
      <c r="A30" s="31">
        <v>29</v>
      </c>
      <c r="B30" s="8"/>
      <c r="C30" s="8"/>
      <c r="D30" s="8"/>
      <c r="E30" s="8"/>
      <c r="F30" s="8"/>
      <c r="G30" s="25"/>
      <c r="H30" s="25"/>
      <c r="I30" s="32"/>
      <c r="J30" s="25"/>
    </row>
    <row r="31" spans="1:10">
      <c r="A31" s="31">
        <v>30</v>
      </c>
      <c r="B31" s="8"/>
      <c r="C31" s="8"/>
      <c r="D31" s="8"/>
      <c r="E31" s="8"/>
      <c r="F31" s="8"/>
      <c r="G31" s="25"/>
      <c r="H31" s="25"/>
      <c r="I31" s="32"/>
      <c r="J31" s="25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BAAC22-1841-4B55-AD3C-C3E39BBBC469}"/>
</file>

<file path=customXml/itemProps2.xml><?xml version="1.0" encoding="utf-8"?>
<ds:datastoreItem xmlns:ds="http://schemas.openxmlformats.org/officeDocument/2006/customXml" ds:itemID="{34561821-DA64-4686-8BFB-209F852801A2}"/>
</file>

<file path=customXml/itemProps3.xml><?xml version="1.0" encoding="utf-8"?>
<ds:datastoreItem xmlns:ds="http://schemas.openxmlformats.org/officeDocument/2006/customXml" ds:itemID="{BAD98664-9A15-4A06-AC6C-60E5E17B92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2014-10-15T08:35:45Z</cp:lastPrinted>
  <dcterms:created xsi:type="dcterms:W3CDTF">2014-06-03T15:14:18Z</dcterms:created>
  <dcterms:modified xsi:type="dcterms:W3CDTF">2014-10-15T16:18:53Z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