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5360" windowHeight="7020" activeTab="0"/>
  </bookViews>
  <sheets>
    <sheet name="Fabbisogno" sheetId="1" r:id="rId1"/>
    <sheet name="CONTRATTO" sheetId="2" r:id="rId2"/>
  </sheets>
  <definedNames/>
  <calcPr fullCalcOnLoad="1"/>
</workbook>
</file>

<file path=xl/sharedStrings.xml><?xml version="1.0" encoding="utf-8"?>
<sst xmlns="http://schemas.openxmlformats.org/spreadsheetml/2006/main" count="483" uniqueCount="252">
  <si>
    <t>ID_ARTICOLO</t>
  </si>
  <si>
    <t>CODICE_AZIENDALE</t>
  </si>
  <si>
    <t>ATC_5</t>
  </si>
  <si>
    <t>DESCRIZIONE_ATC5_PRINCIPIO_ATTIVO</t>
  </si>
  <si>
    <t>DOSAGGIO</t>
  </si>
  <si>
    <t>AIC</t>
  </si>
  <si>
    <t>NOME_COMMERCIALE</t>
  </si>
  <si>
    <t>NOTE</t>
  </si>
  <si>
    <t>PREZZO_UNITARIO_SIVA</t>
  </si>
  <si>
    <t>PREZZO_TOTALE_SIVA</t>
  </si>
  <si>
    <t/>
  </si>
  <si>
    <t>PI_FORNITORE</t>
  </si>
  <si>
    <t>RS_FORNITORE</t>
  </si>
  <si>
    <t>SCONTO</t>
  </si>
  <si>
    <t>PREZZO_UNITARIO_EX_FACTORY_SIVA</t>
  </si>
  <si>
    <t>SANOFI PASTEUR MSD SPA</t>
  </si>
  <si>
    <t>034933010/M</t>
  </si>
  <si>
    <t>033247053/M</t>
  </si>
  <si>
    <t>037172119/E</t>
  </si>
  <si>
    <t>035032061/M</t>
  </si>
  <si>
    <t>026970032/M</t>
  </si>
  <si>
    <t>034457111/M</t>
  </si>
  <si>
    <t>034126084/M</t>
  </si>
  <si>
    <t>ACT-HIB</t>
  </si>
  <si>
    <t>PNEUMOVAX</t>
  </si>
  <si>
    <t>IMOVAX TETANO</t>
  </si>
  <si>
    <t>DIFTAVAX</t>
  </si>
  <si>
    <t>TYPHIM Vi</t>
  </si>
  <si>
    <t>AVAXIM</t>
  </si>
  <si>
    <t>IMOVAX POLIO</t>
  </si>
  <si>
    <t>VARIVAX</t>
  </si>
  <si>
    <t>STAMARIL</t>
  </si>
  <si>
    <t>REVAXIS</t>
  </si>
  <si>
    <t>PENTAVAC</t>
  </si>
  <si>
    <t>FABBISOGNO_TRIENNALE</t>
  </si>
  <si>
    <t>J07AG51</t>
  </si>
  <si>
    <t>0,5 ml</t>
  </si>
  <si>
    <t>1 flaconcino di polvere + 1 siringa preriempita di diluente</t>
  </si>
  <si>
    <t>1 flaconcino di soluzione iniettabile</t>
  </si>
  <si>
    <t>vaccino pneumococcico polisaccaridico</t>
  </si>
  <si>
    <t>J07AM01</t>
  </si>
  <si>
    <t>1 siringa preriempita</t>
  </si>
  <si>
    <t>anatossina tetanica purificata</t>
  </si>
  <si>
    <t>J07AM51</t>
  </si>
  <si>
    <t>vaccino difterico e tetanico adsorbito per adulti e bambini di età superiore a 7 anni</t>
  </si>
  <si>
    <t>J07AP03</t>
  </si>
  <si>
    <t>1 siringa preriempita + 2 aghi separati</t>
  </si>
  <si>
    <t>polisaccaride capsulare purificato Vi di salmonella Typhi</t>
  </si>
  <si>
    <t>J07BC02</t>
  </si>
  <si>
    <t>vaccino dell'epatite A (inattivato, adsorbito)</t>
  </si>
  <si>
    <t>J07BD52</t>
  </si>
  <si>
    <t>vaccino del morbillo, della parotite e della rosolia (vivo)</t>
  </si>
  <si>
    <t>1 flaconcino di polvere + 1 siringa preriempita + 2 aghi separati</t>
  </si>
  <si>
    <t>vaccino inattivato della poliomielite</t>
  </si>
  <si>
    <t>J07BF03</t>
  </si>
  <si>
    <t>029310012</t>
  </si>
  <si>
    <t>vaccino della varicella (vivo)</t>
  </si>
  <si>
    <t>1 flaconcino di polvere + 1 siringa preriempita di solvente + 2 aghi separati</t>
  </si>
  <si>
    <t>vaccino della febbre gialla (vivo)</t>
  </si>
  <si>
    <t>J07CA01</t>
  </si>
  <si>
    <t>vaccino (adsorbito, contenuto antigienico ridotto) difterico, tetanico e della poliomielite (inattivato)</t>
  </si>
  <si>
    <t>MENVEO</t>
  </si>
  <si>
    <t>MENJUGATE</t>
  </si>
  <si>
    <t>RABIPUR</t>
  </si>
  <si>
    <t>IXIARO</t>
  </si>
  <si>
    <t>035436043/M</t>
  </si>
  <si>
    <t>035947011/M</t>
  </si>
  <si>
    <t>039220025/E</t>
  </si>
  <si>
    <t>NOVARTIS VACCINES AND DIAGNOSTICS SRL</t>
  </si>
  <si>
    <t>J07AH08</t>
  </si>
  <si>
    <t>fiala/siringa preriempita</t>
  </si>
  <si>
    <t>vaccino meningococcico C olisaccaridico coniugato con CRM197</t>
  </si>
  <si>
    <t>vaccino meningococcico coniugato del gruppo A, C, W135 e Y</t>
  </si>
  <si>
    <t>vaccino della rabbia uso umano preparato su culture cellulari</t>
  </si>
  <si>
    <t>1 ml</t>
  </si>
  <si>
    <t>J07BG01</t>
  </si>
  <si>
    <t>J07BA02</t>
  </si>
  <si>
    <t>vaccino dell'encefalite giapponese (inattivato adsorbito)</t>
  </si>
  <si>
    <t>039550037/E</t>
  </si>
  <si>
    <t>PREVENAR 13valente</t>
  </si>
  <si>
    <t>PFIZER ITALIA SPA</t>
  </si>
  <si>
    <t>01781570591</t>
  </si>
  <si>
    <t>00802020529</t>
  </si>
  <si>
    <t>01475191001</t>
  </si>
  <si>
    <t>vaccino pneumococcico coniugato polisaccaridico contenente un numero di sierotopi uguale a 13</t>
  </si>
  <si>
    <t>sospensione iniettabile in siringa preriempita</t>
  </si>
  <si>
    <t>J07AL02</t>
  </si>
  <si>
    <t>GLAXOSMITHKLINE SPA</t>
  </si>
  <si>
    <t>00212840235</t>
  </si>
  <si>
    <t>BOOSTRIX</t>
  </si>
  <si>
    <t>FENDRIX</t>
  </si>
  <si>
    <t>PRIORIX TETRA</t>
  </si>
  <si>
    <t>POLIOINFANRIX</t>
  </si>
  <si>
    <t>vaccino (adsorbito, a ridotto contenuto di antigeni) difterico, tetanico e pertossico (componente acellulare)</t>
  </si>
  <si>
    <t>J07AJ52</t>
  </si>
  <si>
    <t>vaccino antiepatite B (rDNA) (adiuvato, adsorbito)</t>
  </si>
  <si>
    <t>J07BC01</t>
  </si>
  <si>
    <t>vaccino (vivo) antimorbillo,antiparotite, antirosolia e antivaricella</t>
  </si>
  <si>
    <t>J07BD54</t>
  </si>
  <si>
    <t>polvere e solvente per soluzione iniettabile in siringa preriempita</t>
  </si>
  <si>
    <t>vaccino (adsorbito) anti difterico, tetanico, pertossico (componente acellulare) e anti-poliomielite (inattivato)</t>
  </si>
  <si>
    <t>J07CA02</t>
  </si>
  <si>
    <t>vaccino vivo anti Rotavirus</t>
  </si>
  <si>
    <t>sospensione orale in applicatore orale preriempito</t>
  </si>
  <si>
    <t>J07BH01</t>
  </si>
  <si>
    <t>VIVOTIF</t>
  </si>
  <si>
    <t>EPAXAL</t>
  </si>
  <si>
    <t>CRUCELL ITALY SRL</t>
  </si>
  <si>
    <t>00190430132</t>
  </si>
  <si>
    <t>vaccino vivo tifoideo per uso orale (ceppo Ty21a)</t>
  </si>
  <si>
    <t>capsule rgide gastroresistenti</t>
  </si>
  <si>
    <t>200 mg</t>
  </si>
  <si>
    <t>J07AP01</t>
  </si>
  <si>
    <t>vaccino dell'epatite a (inattivato, virosomale)</t>
  </si>
  <si>
    <t>vaccino antidifterico, antitetanico, antipertossico (componente acellulare), antipolio (inattivato) ed anti-Haemophilus influenzae di tipo b coniugato (adsorbito)</t>
  </si>
  <si>
    <t>J07CA06</t>
  </si>
  <si>
    <t>polvere e soluzione iniettabile in siringa preriempita</t>
  </si>
  <si>
    <t>J07AL01</t>
  </si>
  <si>
    <t>J07BK01</t>
  </si>
  <si>
    <t>J07BL01</t>
  </si>
  <si>
    <t>J07AH49</t>
  </si>
  <si>
    <t>028473015</t>
  </si>
  <si>
    <t>026171013</t>
  </si>
  <si>
    <t>029153020</t>
  </si>
  <si>
    <t>039766011</t>
  </si>
  <si>
    <t>036776019</t>
  </si>
  <si>
    <t>037045059</t>
  </si>
  <si>
    <t>025219041</t>
  </si>
  <si>
    <t>IVA</t>
  </si>
  <si>
    <t>CONTRATTO</t>
  </si>
  <si>
    <t>026947046</t>
  </si>
  <si>
    <t>034813117</t>
  </si>
  <si>
    <t>038200059</t>
  </si>
  <si>
    <t>038200061</t>
  </si>
  <si>
    <t>037157017</t>
  </si>
  <si>
    <t>037157031</t>
  </si>
  <si>
    <t>036438048/M</t>
  </si>
  <si>
    <t>036438036/M</t>
  </si>
  <si>
    <t>REP_1127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</si>
  <si>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</si>
  <si>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</si>
  <si>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</si>
  <si>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</si>
  <si>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</si>
  <si>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</si>
  <si>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</si>
  <si>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</si>
  <si>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</si>
  <si>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</si>
  <si>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</si>
  <si>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</si>
  <si>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0150</t>
  </si>
  <si>
    <t>0160</t>
  </si>
  <si>
    <t>0170</t>
  </si>
  <si>
    <t>0180</t>
  </si>
  <si>
    <t>0200</t>
  </si>
  <si>
    <t>0210</t>
  </si>
  <si>
    <t>0220</t>
  </si>
  <si>
    <t>0230</t>
  </si>
  <si>
    <t>023A</t>
  </si>
  <si>
    <t>0240</t>
  </si>
  <si>
    <t>024A</t>
  </si>
  <si>
    <t>0250</t>
  </si>
  <si>
    <t>0270</t>
  </si>
  <si>
    <t>0280</t>
  </si>
  <si>
    <t>028A</t>
  </si>
  <si>
    <t>M-M-RVAXPRO</t>
  </si>
  <si>
    <t>OGGETTO</t>
  </si>
  <si>
    <t>CONVENZIONE PER LA FORNITURA DI VACCINI 2011/2014 - LOTTI 8, 12, 20, 23, 24, 29 E 38</t>
  </si>
  <si>
    <t>TIPO</t>
  </si>
  <si>
    <t>CONVENZIONE</t>
  </si>
  <si>
    <t>CONTROPARTE</t>
  </si>
  <si>
    <t>SANOFI PASTEUR SPA</t>
  </si>
  <si>
    <t>DATA REGISTRAZIONE</t>
  </si>
  <si>
    <t>FLACONE</t>
  </si>
  <si>
    <t>SIRINGA</t>
  </si>
  <si>
    <t>CAPSULA</t>
  </si>
  <si>
    <t>FORMA_FARMACEUTICA</t>
  </si>
  <si>
    <r>
      <t xml:space="preserve">polisaccaride PRP di </t>
    </r>
    <r>
      <rPr>
        <i/>
        <sz val="9"/>
        <rFont val="Arial"/>
        <family val="2"/>
      </rPr>
      <t>Haemophilus influenzae</t>
    </r>
    <r>
      <rPr>
        <sz val="9"/>
        <rFont val="Arial"/>
        <family val="2"/>
      </rPr>
      <t xml:space="preserve"> di tipo b coniugato al tossoide tetanico</t>
    </r>
  </si>
  <si>
    <t>MOLTIPLICATIVO</t>
  </si>
  <si>
    <t>UNITA_DI_MISURA</t>
  </si>
  <si>
    <t>PREZZO_AL_PUBBLICO</t>
  </si>
  <si>
    <t>REP_1140</t>
  </si>
  <si>
    <t>LOTTO</t>
  </si>
  <si>
    <t>REP_1129</t>
  </si>
  <si>
    <t>REP_1139</t>
  </si>
  <si>
    <t>REP_1141</t>
  </si>
  <si>
    <t>REP_1138</t>
  </si>
  <si>
    <t>REP_1137</t>
  </si>
  <si>
    <t>CONVENZIONE PER LA FORNITURA DI VACCINI 2011/2014 - LOTTI 3, 21, 33 E 37</t>
  </si>
  <si>
    <t>CONVENZIONE PER LA FORNITURA DI VACCINI 2011/2014 - LOTTI 11, 15 E 36</t>
  </si>
  <si>
    <t>CONVENZIONE PER LA FORNITURA DI VACCINI 2011/2014 - LOTTI 6, 14, 19, 25, 32 E 34</t>
  </si>
  <si>
    <t>GLAXO SMITH CLINE SPA</t>
  </si>
  <si>
    <t>INTEGRAZIONE DELLA CONVENZIONE PER LA FORNITURA DI VACCINI - LOTTO 4</t>
  </si>
  <si>
    <t>INTEGRAZIONE DELLA CONVENZIONE PER LA FORNITURA DI VACCINI - LOTTI 1, 9, 10, 16, 18 E 22</t>
  </si>
  <si>
    <t>CONVENZIONE PER LA FORNITURA DI VACCINI 2011/2014 - LOTTO 7</t>
  </si>
  <si>
    <t>PFIZER ITALIA SRL</t>
  </si>
  <si>
    <t>DUKORAL</t>
  </si>
  <si>
    <t>036561025/E</t>
  </si>
  <si>
    <t>3 ml</t>
  </si>
  <si>
    <t>FLACONCINO</t>
  </si>
  <si>
    <t>vaccino contro il colera (orale, inattivato)</t>
  </si>
  <si>
    <t>J07AE01</t>
  </si>
  <si>
    <t>sospensione e granulato effervescente per sospensione orale</t>
  </si>
  <si>
    <t>MENCEVAX ACWY</t>
  </si>
  <si>
    <t>INFANRIX</t>
  </si>
  <si>
    <t>033014147</t>
  </si>
  <si>
    <t>033014010</t>
  </si>
  <si>
    <t>TWINRIX Pediatrico</t>
  </si>
  <si>
    <t>TWINRIX Adulti</t>
  </si>
  <si>
    <t>POLIOBOOSTRIX</t>
  </si>
  <si>
    <t>INFANRIX HEXA</t>
  </si>
  <si>
    <t>034960056</t>
  </si>
  <si>
    <t>036752057</t>
  </si>
  <si>
    <t>polvere e sospensione per sospensione iniettabile in siringa preriempita</t>
  </si>
  <si>
    <t>vaccino (adsorbito) antidifterico (D), antitetanico (T), antipertossico (componente acellulare) (Pa), antiepatite B (rDNA) (HBV), antipoliomielitico (inattivato) (IPV) e anti-Haemophilus tipo b (HiB) coniugato</t>
  </si>
  <si>
    <t>J07CA09</t>
  </si>
  <si>
    <t>vaccino (adsorbito a ridotto contenuto di antigeni) difterico, tetanico, pertossico (componente acellulare) e poliomielitico (inattivato)</t>
  </si>
  <si>
    <t>vaccino (adsorbito) antiepatite A (inattivato) ed antiepatite B (rDNA) (HAB)</t>
  </si>
  <si>
    <t>J07BC20</t>
  </si>
  <si>
    <t>vaccino difterico, tetanico, pertossico acellulare (DTPa)</t>
  </si>
  <si>
    <r>
      <t>vaccino meningococcico polisaccaridico gruppi A, C, Y e W</t>
    </r>
    <r>
      <rPr>
        <sz val="7"/>
        <rFont val="Arial"/>
        <family val="2"/>
      </rPr>
      <t>135</t>
    </r>
  </si>
  <si>
    <t>FLACONCINO + SIRINGA</t>
  </si>
  <si>
    <t>J07AH04</t>
  </si>
  <si>
    <t>034127011/M</t>
  </si>
  <si>
    <t>TETRAVAC</t>
  </si>
  <si>
    <t>0147519001</t>
  </si>
  <si>
    <t>REP_1181</t>
  </si>
  <si>
    <t>REP_1180</t>
  </si>
  <si>
    <t>0190</t>
  </si>
  <si>
    <t>0260</t>
  </si>
  <si>
    <t>0290</t>
  </si>
  <si>
    <t>FIALA</t>
  </si>
  <si>
    <r>
      <t xml:space="preserve">ROTARIX
</t>
    </r>
    <r>
      <rPr>
        <sz val="8"/>
        <color indexed="10"/>
        <rFont val="Arial"/>
        <family val="2"/>
      </rPr>
      <t>N.B.: confezione da 1 fiala/dose</t>
    </r>
  </si>
  <si>
    <t>HAVRIX PEDIATRICO</t>
  </si>
  <si>
    <t>vaccino adsorbito antidifterico, antitetanico, antipertossico (componente acellulare) e antipolio (inattivato)</t>
  </si>
  <si>
    <t>028725101</t>
  </si>
  <si>
    <t>vaccino inattivato dell'epatite A pediatrico</t>
  </si>
  <si>
    <t>REP_1262</t>
  </si>
  <si>
    <t>0300</t>
  </si>
  <si>
    <t>vaccino dell'epatite B (DNA ricombinante) per soggetti di età compresa tra 0 e 15 anni</t>
  </si>
  <si>
    <t>035262245/E</t>
  </si>
  <si>
    <t>HBVAXPRO 5 mcg.</t>
  </si>
  <si>
    <t>REP_1271</t>
  </si>
  <si>
    <t>vaccino dell'epatite B (DNA ricombinante) per soggetti di età pari o superiore a 15 anni</t>
  </si>
  <si>
    <t>035262284/E</t>
  </si>
  <si>
    <t>HBVAXPRO 10 mcg.</t>
  </si>
  <si>
    <t>0310</t>
  </si>
  <si>
    <t>0320</t>
  </si>
  <si>
    <t>JANSSEN-CILAG SPA (EX CRUCELL ITALY SRL)</t>
  </si>
  <si>
    <t>REP_1287 (precedente REP_1178)</t>
  </si>
  <si>
    <t>REP_1286 (precedente REP_1137)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</si>
</sst>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00"/>
    <numFmt numFmtId="165" formatCode="[$-410]dddd\ d\ mmmm\ yyyy"/>
    <numFmt numFmtId="166" formatCode="_-[$€-410]\ * #,##0.00_-;\-[$€-410]\ * #,##0.00_-;_-[$€-410]\ * &quot;-&quot;??_-;_-@_-"/>
    <numFmt numFmtId="167" formatCode="&quot;€&quot;\ #,##0.0000"/>
    <numFmt numFmtId="168" formatCode="&quot;€&quot;\ #,##0.000"/>
    <numFmt numFmtId="169" formatCode="&quot;€&quot;\ #,##0.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</numFmts>
  <fonts count="25">
    <font>
      <sz val="10"/>
      <name val="Arial"/>
      <family val="0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8"/>
      <color indexed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" fillId="0" borderId="2" applyNumberFormat="0" applyFill="0" applyAlignment="0" applyProtection="0"/>
    <xf numFmtId="0" fontId="14" fillId="16" borderId="3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7" borderId="1" applyNumberFormat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14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7" borderId="0" xfId="0" applyFont="1" applyFill="1" applyBorder="1" applyAlignment="1" applyProtection="1">
      <alignment horizontal="center" vertical="center" wrapText="1"/>
      <protection locked="0"/>
    </xf>
    <xf numFmtId="3" fontId="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 quotePrefix="1">
      <alignment vertical="center" wrapText="1"/>
      <protection locked="0"/>
    </xf>
    <xf numFmtId="0" fontId="8" fillId="0" borderId="0" xfId="0" applyFont="1" applyFill="1" applyBorder="1" applyAlignment="1" applyProtection="1" quotePrefix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169" fontId="7" fillId="0" borderId="0" xfId="0" applyNumberFormat="1" applyFont="1" applyFill="1" applyBorder="1" applyAlignment="1" applyProtection="1">
      <alignment vertical="center" wrapText="1"/>
      <protection locked="0"/>
    </xf>
    <xf numFmtId="169" fontId="7" fillId="7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 quotePrefix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0" fontId="7" fillId="0" borderId="0" xfId="0" applyNumberFormat="1" applyFont="1" applyBorder="1" applyAlignment="1" applyProtection="1">
      <alignment vertical="center"/>
      <protection locked="0"/>
    </xf>
    <xf numFmtId="0" fontId="7" fillId="7" borderId="0" xfId="0" applyFont="1" applyFill="1" applyBorder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 quotePrefix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 quotePrefix="1">
      <alignment horizontal="left" vertical="center" wrapText="1"/>
      <protection locked="0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zoomScalePageLayoutView="0" workbookViewId="0" topLeftCell="F1">
      <pane ySplit="1" topLeftCell="BM29" activePane="bottomLeft" state="frozen"/>
      <selection pane="topLeft" activeCell="A1" sqref="A1"/>
      <selection pane="bottomLeft" activeCell="U29" sqref="U29"/>
    </sheetView>
  </sheetViews>
  <sheetFormatPr defaultColWidth="9.140625" defaultRowHeight="12.75"/>
  <cols>
    <col min="1" max="1" width="12.8515625" style="29" customWidth="1"/>
    <col min="2" max="2" width="10.8515625" style="5" bestFit="1" customWidth="1"/>
    <col min="3" max="3" width="23.57421875" style="5" customWidth="1"/>
    <col min="4" max="4" width="15.421875" style="5" customWidth="1"/>
    <col min="5" max="5" width="14.28125" style="6" bestFit="1" customWidth="1"/>
    <col min="6" max="6" width="9.7109375" style="5" bestFit="1" customWidth="1"/>
    <col min="7" max="7" width="12.28125" style="5" hidden="1" customWidth="1"/>
    <col min="8" max="8" width="5.421875" style="5" hidden="1" customWidth="1"/>
    <col min="9" max="9" width="16.8515625" style="5" hidden="1" customWidth="1"/>
    <col min="10" max="10" width="12.8515625" style="5" bestFit="1" customWidth="1"/>
    <col min="11" max="11" width="13.28125" style="24" customWidth="1"/>
    <col min="12" max="12" width="10.140625" style="6" customWidth="1"/>
    <col min="13" max="13" width="13.00390625" style="5" customWidth="1"/>
    <col min="14" max="14" width="12.57421875" style="5" customWidth="1"/>
    <col min="15" max="15" width="15.8515625" style="5" hidden="1" customWidth="1"/>
    <col min="16" max="16" width="9.140625" style="5" customWidth="1"/>
    <col min="17" max="17" width="14.28125" style="5" hidden="1" customWidth="1"/>
    <col min="18" max="18" width="12.57421875" style="5" customWidth="1"/>
    <col min="19" max="19" width="8.00390625" style="6" bestFit="1" customWidth="1"/>
    <col min="20" max="20" width="10.140625" style="6" bestFit="1" customWidth="1"/>
    <col min="21" max="21" width="11.421875" style="5" customWidth="1"/>
    <col min="22" max="16384" width="9.140625" style="5" customWidth="1"/>
  </cols>
  <sheetData>
    <row r="1" spans="1:22" s="7" customFormat="1" ht="36">
      <c r="A1" s="27" t="s">
        <v>0</v>
      </c>
      <c r="B1" s="7" t="s">
        <v>2</v>
      </c>
      <c r="C1" s="7" t="s">
        <v>3</v>
      </c>
      <c r="D1" s="7" t="s">
        <v>177</v>
      </c>
      <c r="E1" s="8" t="s">
        <v>180</v>
      </c>
      <c r="F1" s="7" t="s">
        <v>4</v>
      </c>
      <c r="G1" s="9" t="s">
        <v>34</v>
      </c>
      <c r="H1" s="9" t="s">
        <v>7</v>
      </c>
      <c r="I1" s="9" t="s">
        <v>1</v>
      </c>
      <c r="J1" s="7" t="s">
        <v>11</v>
      </c>
      <c r="K1" s="7" t="s">
        <v>12</v>
      </c>
      <c r="L1" s="8" t="s">
        <v>5</v>
      </c>
      <c r="M1" s="7" t="s">
        <v>6</v>
      </c>
      <c r="N1" s="7" t="s">
        <v>8</v>
      </c>
      <c r="O1" s="9" t="s">
        <v>9</v>
      </c>
      <c r="P1" s="7" t="s">
        <v>13</v>
      </c>
      <c r="Q1" s="9" t="s">
        <v>14</v>
      </c>
      <c r="R1" s="7" t="s">
        <v>181</v>
      </c>
      <c r="S1" s="8" t="s">
        <v>128</v>
      </c>
      <c r="T1" s="8" t="s">
        <v>179</v>
      </c>
      <c r="U1" s="7" t="s">
        <v>129</v>
      </c>
      <c r="V1" s="7" t="s">
        <v>183</v>
      </c>
    </row>
    <row r="2" spans="1:22" s="18" customFormat="1" ht="60">
      <c r="A2" s="28" t="s">
        <v>139</v>
      </c>
      <c r="B2" s="3" t="s">
        <v>35</v>
      </c>
      <c r="C2" s="3" t="s">
        <v>178</v>
      </c>
      <c r="D2" s="3" t="s">
        <v>37</v>
      </c>
      <c r="E2" s="25" t="s">
        <v>174</v>
      </c>
      <c r="F2" s="3" t="s">
        <v>36</v>
      </c>
      <c r="G2" s="10"/>
      <c r="H2" s="11" t="s">
        <v>10</v>
      </c>
      <c r="I2" s="11"/>
      <c r="J2" s="12" t="s">
        <v>83</v>
      </c>
      <c r="K2" s="3" t="s">
        <v>15</v>
      </c>
      <c r="L2" s="13" t="s">
        <v>121</v>
      </c>
      <c r="M2" s="14" t="s">
        <v>23</v>
      </c>
      <c r="N2" s="15">
        <v>10.45</v>
      </c>
      <c r="O2" s="16"/>
      <c r="P2" s="23">
        <f aca="true" t="shared" si="0" ref="P2:P40">-(R2-N2)/R2</f>
        <v>-0.5804897631473305</v>
      </c>
      <c r="Q2" s="11"/>
      <c r="R2" s="15">
        <v>24.91</v>
      </c>
      <c r="S2" s="17">
        <v>10</v>
      </c>
      <c r="T2" s="17">
        <v>1</v>
      </c>
      <c r="U2" s="18" t="s">
        <v>182</v>
      </c>
      <c r="V2" s="18">
        <v>1</v>
      </c>
    </row>
    <row r="3" spans="1:22" s="18" customFormat="1" ht="60">
      <c r="A3" s="28" t="s">
        <v>151</v>
      </c>
      <c r="B3" s="3" t="s">
        <v>69</v>
      </c>
      <c r="C3" s="3" t="s">
        <v>72</v>
      </c>
      <c r="D3" s="3" t="s">
        <v>70</v>
      </c>
      <c r="E3" s="25" t="s">
        <v>174</v>
      </c>
      <c r="F3" s="3" t="s">
        <v>36</v>
      </c>
      <c r="G3" s="10"/>
      <c r="H3" s="22"/>
      <c r="I3" s="22"/>
      <c r="J3" s="19" t="s">
        <v>82</v>
      </c>
      <c r="K3" s="3" t="s">
        <v>68</v>
      </c>
      <c r="L3" s="13" t="s">
        <v>124</v>
      </c>
      <c r="M3" s="14" t="s">
        <v>61</v>
      </c>
      <c r="N3" s="15">
        <v>40</v>
      </c>
      <c r="O3" s="16"/>
      <c r="P3" s="21">
        <f t="shared" si="0"/>
        <v>-0.5</v>
      </c>
      <c r="Q3" s="11"/>
      <c r="R3" s="15">
        <v>80</v>
      </c>
      <c r="S3" s="17">
        <v>10</v>
      </c>
      <c r="T3" s="6">
        <v>1</v>
      </c>
      <c r="U3" s="18" t="s">
        <v>184</v>
      </c>
      <c r="V3" s="5">
        <v>3</v>
      </c>
    </row>
    <row r="4" spans="1:22" ht="60">
      <c r="A4" s="28" t="s">
        <v>152</v>
      </c>
      <c r="B4" s="3" t="s">
        <v>120</v>
      </c>
      <c r="C4" s="3" t="s">
        <v>71</v>
      </c>
      <c r="D4" s="3" t="s">
        <v>70</v>
      </c>
      <c r="E4" s="25" t="s">
        <v>174</v>
      </c>
      <c r="F4" s="3" t="s">
        <v>36</v>
      </c>
      <c r="G4" s="10"/>
      <c r="H4" s="22"/>
      <c r="I4" s="22"/>
      <c r="J4" s="19" t="s">
        <v>82</v>
      </c>
      <c r="K4" s="3" t="s">
        <v>68</v>
      </c>
      <c r="L4" s="20" t="s">
        <v>65</v>
      </c>
      <c r="M4" s="14" t="s">
        <v>62</v>
      </c>
      <c r="N4" s="15">
        <v>7.99</v>
      </c>
      <c r="O4" s="16"/>
      <c r="P4" s="21">
        <f t="shared" si="0"/>
        <v>-0.8656013456686291</v>
      </c>
      <c r="Q4" s="11"/>
      <c r="R4" s="15">
        <v>59.45</v>
      </c>
      <c r="S4" s="17">
        <v>10</v>
      </c>
      <c r="T4" s="6">
        <v>1</v>
      </c>
      <c r="U4" s="18" t="s">
        <v>185</v>
      </c>
      <c r="V4" s="5">
        <v>4</v>
      </c>
    </row>
    <row r="5" spans="1:22" ht="60">
      <c r="A5" s="28" t="s">
        <v>156</v>
      </c>
      <c r="B5" s="3" t="s">
        <v>94</v>
      </c>
      <c r="C5" s="3" t="s">
        <v>93</v>
      </c>
      <c r="D5" s="3" t="s">
        <v>85</v>
      </c>
      <c r="E5" s="25" t="s">
        <v>175</v>
      </c>
      <c r="F5" s="3" t="s">
        <v>36</v>
      </c>
      <c r="G5" s="10"/>
      <c r="H5" s="22"/>
      <c r="I5" s="22"/>
      <c r="J5" s="19" t="s">
        <v>88</v>
      </c>
      <c r="K5" s="3" t="s">
        <v>87</v>
      </c>
      <c r="L5" s="13" t="s">
        <v>131</v>
      </c>
      <c r="M5" s="14" t="s">
        <v>89</v>
      </c>
      <c r="N5" s="15">
        <v>11.85</v>
      </c>
      <c r="O5" s="16"/>
      <c r="P5" s="21">
        <f t="shared" si="0"/>
        <v>-0.5504552352048558</v>
      </c>
      <c r="Q5" s="11"/>
      <c r="R5" s="15">
        <v>26.36</v>
      </c>
      <c r="S5" s="17">
        <v>10</v>
      </c>
      <c r="T5" s="6">
        <v>1</v>
      </c>
      <c r="U5" s="18" t="s">
        <v>187</v>
      </c>
      <c r="V5" s="5">
        <v>6</v>
      </c>
    </row>
    <row r="6" spans="1:22" ht="48">
      <c r="A6" s="28" t="s">
        <v>155</v>
      </c>
      <c r="B6" s="3" t="s">
        <v>86</v>
      </c>
      <c r="C6" s="3" t="s">
        <v>84</v>
      </c>
      <c r="D6" s="3" t="s">
        <v>85</v>
      </c>
      <c r="E6" s="25" t="s">
        <v>175</v>
      </c>
      <c r="F6" s="3" t="s">
        <v>36</v>
      </c>
      <c r="G6" s="10"/>
      <c r="H6" s="22"/>
      <c r="I6" s="22"/>
      <c r="J6" s="19" t="s">
        <v>81</v>
      </c>
      <c r="K6" s="3" t="s">
        <v>80</v>
      </c>
      <c r="L6" s="20" t="s">
        <v>78</v>
      </c>
      <c r="M6" s="14" t="s">
        <v>79</v>
      </c>
      <c r="N6" s="15">
        <v>42.4</v>
      </c>
      <c r="O6" s="16"/>
      <c r="P6" s="21">
        <f t="shared" si="0"/>
        <v>-0.5320604789758305</v>
      </c>
      <c r="Q6" s="22"/>
      <c r="R6" s="15">
        <v>90.61</v>
      </c>
      <c r="S6" s="17">
        <v>10</v>
      </c>
      <c r="T6" s="6">
        <v>1</v>
      </c>
      <c r="U6" s="18" t="s">
        <v>186</v>
      </c>
      <c r="V6" s="5">
        <v>7</v>
      </c>
    </row>
    <row r="7" spans="1:22" ht="36">
      <c r="A7" s="28" t="s">
        <v>140</v>
      </c>
      <c r="B7" s="3" t="s">
        <v>117</v>
      </c>
      <c r="C7" s="3" t="s">
        <v>39</v>
      </c>
      <c r="D7" s="3" t="s">
        <v>38</v>
      </c>
      <c r="E7" s="25" t="s">
        <v>174</v>
      </c>
      <c r="F7" s="3" t="s">
        <v>36</v>
      </c>
      <c r="G7" s="10"/>
      <c r="H7" s="11" t="s">
        <v>10</v>
      </c>
      <c r="I7" s="11"/>
      <c r="J7" s="19" t="s">
        <v>83</v>
      </c>
      <c r="K7" s="3" t="s">
        <v>15</v>
      </c>
      <c r="L7" s="20" t="s">
        <v>16</v>
      </c>
      <c r="M7" s="14" t="s">
        <v>24</v>
      </c>
      <c r="N7" s="15">
        <v>15.79</v>
      </c>
      <c r="O7" s="16"/>
      <c r="P7" s="21">
        <f t="shared" si="0"/>
        <v>-0.5087118855009335</v>
      </c>
      <c r="Q7" s="11"/>
      <c r="R7" s="15">
        <v>32.14</v>
      </c>
      <c r="S7" s="17">
        <v>10</v>
      </c>
      <c r="T7" s="17">
        <v>1</v>
      </c>
      <c r="U7" s="18" t="s">
        <v>138</v>
      </c>
      <c r="V7" s="18">
        <v>8</v>
      </c>
    </row>
    <row r="8" spans="1:22" ht="36">
      <c r="A8" s="28" t="s">
        <v>141</v>
      </c>
      <c r="B8" s="3" t="s">
        <v>40</v>
      </c>
      <c r="C8" s="3" t="s">
        <v>42</v>
      </c>
      <c r="D8" s="3" t="s">
        <v>41</v>
      </c>
      <c r="E8" s="25" t="s">
        <v>175</v>
      </c>
      <c r="F8" s="3" t="s">
        <v>36</v>
      </c>
      <c r="G8" s="10"/>
      <c r="H8" s="22"/>
      <c r="I8" s="22"/>
      <c r="J8" s="19" t="s">
        <v>83</v>
      </c>
      <c r="K8" s="3" t="s">
        <v>15</v>
      </c>
      <c r="L8" s="13" t="s">
        <v>122</v>
      </c>
      <c r="M8" s="14" t="s">
        <v>25</v>
      </c>
      <c r="N8" s="15">
        <v>2</v>
      </c>
      <c r="O8" s="16"/>
      <c r="P8" s="21">
        <f t="shared" si="0"/>
        <v>-0.7214484679665738</v>
      </c>
      <c r="Q8" s="22"/>
      <c r="R8" s="15">
        <v>7.18</v>
      </c>
      <c r="S8" s="17">
        <v>10</v>
      </c>
      <c r="T8" s="6">
        <v>1</v>
      </c>
      <c r="U8" s="18" t="s">
        <v>182</v>
      </c>
      <c r="V8" s="5">
        <v>9</v>
      </c>
    </row>
    <row r="9" spans="1:22" ht="48">
      <c r="A9" s="28" t="s">
        <v>142</v>
      </c>
      <c r="B9" s="3" t="s">
        <v>43</v>
      </c>
      <c r="C9" s="3" t="s">
        <v>44</v>
      </c>
      <c r="D9" s="3" t="s">
        <v>41</v>
      </c>
      <c r="E9" s="25" t="s">
        <v>175</v>
      </c>
      <c r="F9" s="3" t="s">
        <v>36</v>
      </c>
      <c r="G9" s="10"/>
      <c r="H9" s="22"/>
      <c r="I9" s="22"/>
      <c r="J9" s="19" t="s">
        <v>83</v>
      </c>
      <c r="K9" s="3" t="s">
        <v>15</v>
      </c>
      <c r="L9" s="13" t="s">
        <v>130</v>
      </c>
      <c r="M9" s="14" t="s">
        <v>26</v>
      </c>
      <c r="N9" s="15">
        <v>2.25</v>
      </c>
      <c r="O9" s="16"/>
      <c r="P9" s="21">
        <f t="shared" si="0"/>
        <v>-0.7608926673751328</v>
      </c>
      <c r="Q9" s="22"/>
      <c r="R9" s="15">
        <v>9.41</v>
      </c>
      <c r="S9" s="17">
        <v>10</v>
      </c>
      <c r="T9" s="6">
        <v>1</v>
      </c>
      <c r="U9" s="18" t="s">
        <v>182</v>
      </c>
      <c r="V9" s="5">
        <v>10</v>
      </c>
    </row>
    <row r="10" spans="1:22" ht="48">
      <c r="A10" s="28" t="s">
        <v>163</v>
      </c>
      <c r="B10" s="3" t="s">
        <v>112</v>
      </c>
      <c r="C10" s="3" t="s">
        <v>109</v>
      </c>
      <c r="D10" s="3" t="s">
        <v>110</v>
      </c>
      <c r="E10" s="25" t="s">
        <v>176</v>
      </c>
      <c r="F10" s="3" t="s">
        <v>111</v>
      </c>
      <c r="G10" s="10"/>
      <c r="H10" s="22"/>
      <c r="I10" s="22"/>
      <c r="J10" s="19" t="s">
        <v>108</v>
      </c>
      <c r="K10" s="3" t="s">
        <v>249</v>
      </c>
      <c r="L10" s="13" t="s">
        <v>127</v>
      </c>
      <c r="M10" s="14" t="s">
        <v>105</v>
      </c>
      <c r="N10" s="15">
        <v>8</v>
      </c>
      <c r="O10" s="16"/>
      <c r="P10" s="21">
        <f t="shared" si="0"/>
        <v>-0.60880195599022</v>
      </c>
      <c r="Q10" s="11"/>
      <c r="R10" s="15">
        <v>20.45</v>
      </c>
      <c r="S10" s="17">
        <v>10</v>
      </c>
      <c r="T10" s="6">
        <v>1</v>
      </c>
      <c r="U10" s="18" t="s">
        <v>251</v>
      </c>
      <c r="V10" s="5">
        <v>11</v>
      </c>
    </row>
    <row r="11" spans="1:22" ht="36">
      <c r="A11" s="28" t="s">
        <v>143</v>
      </c>
      <c r="B11" s="3" t="s">
        <v>45</v>
      </c>
      <c r="C11" s="3" t="s">
        <v>47</v>
      </c>
      <c r="D11" s="3" t="s">
        <v>46</v>
      </c>
      <c r="E11" s="25" t="s">
        <v>175</v>
      </c>
      <c r="F11" s="3" t="s">
        <v>36</v>
      </c>
      <c r="G11" s="10"/>
      <c r="H11" s="22"/>
      <c r="I11" s="22"/>
      <c r="J11" s="19" t="s">
        <v>83</v>
      </c>
      <c r="K11" s="3" t="s">
        <v>15</v>
      </c>
      <c r="L11" s="13" t="s">
        <v>123</v>
      </c>
      <c r="M11" s="14" t="s">
        <v>27</v>
      </c>
      <c r="N11" s="15">
        <v>7.64</v>
      </c>
      <c r="O11" s="16"/>
      <c r="P11" s="21">
        <f t="shared" si="0"/>
        <v>-0.5457788347205708</v>
      </c>
      <c r="Q11" s="22"/>
      <c r="R11" s="15">
        <v>16.82</v>
      </c>
      <c r="S11" s="17">
        <v>10</v>
      </c>
      <c r="T11" s="6">
        <v>1</v>
      </c>
      <c r="U11" s="18" t="s">
        <v>138</v>
      </c>
      <c r="V11" s="5">
        <v>12</v>
      </c>
    </row>
    <row r="12" spans="1:22" ht="48">
      <c r="A12" s="28" t="s">
        <v>157</v>
      </c>
      <c r="B12" s="3" t="s">
        <v>96</v>
      </c>
      <c r="C12" s="3" t="s">
        <v>95</v>
      </c>
      <c r="D12" s="3" t="s">
        <v>85</v>
      </c>
      <c r="E12" s="25" t="s">
        <v>175</v>
      </c>
      <c r="F12" s="3" t="s">
        <v>36</v>
      </c>
      <c r="G12" s="10"/>
      <c r="H12" s="22"/>
      <c r="I12" s="22"/>
      <c r="J12" s="19" t="s">
        <v>88</v>
      </c>
      <c r="K12" s="3" t="s">
        <v>87</v>
      </c>
      <c r="L12" s="13" t="s">
        <v>125</v>
      </c>
      <c r="M12" s="14" t="s">
        <v>90</v>
      </c>
      <c r="N12" s="15">
        <v>37.89</v>
      </c>
      <c r="O12" s="16"/>
      <c r="P12" s="21">
        <f t="shared" si="0"/>
        <v>-0.5368536853685368</v>
      </c>
      <c r="Q12" s="11"/>
      <c r="R12" s="15">
        <v>81.81</v>
      </c>
      <c r="S12" s="17">
        <v>10</v>
      </c>
      <c r="T12" s="6">
        <v>1</v>
      </c>
      <c r="U12" s="18" t="s">
        <v>187</v>
      </c>
      <c r="V12" s="5">
        <v>14</v>
      </c>
    </row>
    <row r="13" spans="1:22" ht="48">
      <c r="A13" s="28" t="s">
        <v>164</v>
      </c>
      <c r="B13" s="3" t="s">
        <v>48</v>
      </c>
      <c r="C13" s="3" t="s">
        <v>113</v>
      </c>
      <c r="D13" s="3" t="s">
        <v>85</v>
      </c>
      <c r="E13" s="25" t="s">
        <v>175</v>
      </c>
      <c r="F13" s="3" t="s">
        <v>36</v>
      </c>
      <c r="G13" s="10"/>
      <c r="H13" s="22"/>
      <c r="I13" s="22"/>
      <c r="J13" s="19" t="s">
        <v>108</v>
      </c>
      <c r="K13" s="3" t="s">
        <v>249</v>
      </c>
      <c r="L13" s="20" t="s">
        <v>136</v>
      </c>
      <c r="M13" s="14" t="s">
        <v>106</v>
      </c>
      <c r="N13" s="15">
        <v>15.3</v>
      </c>
      <c r="O13" s="16"/>
      <c r="P13" s="21">
        <f t="shared" si="0"/>
        <v>-0.6418539325842696</v>
      </c>
      <c r="Q13" s="11"/>
      <c r="R13" s="15">
        <v>42.72</v>
      </c>
      <c r="S13" s="17">
        <v>10</v>
      </c>
      <c r="T13" s="6">
        <v>1</v>
      </c>
      <c r="U13" s="18" t="s">
        <v>251</v>
      </c>
      <c r="V13" s="5">
        <v>15</v>
      </c>
    </row>
    <row r="14" spans="1:22" ht="48">
      <c r="A14" s="28" t="s">
        <v>165</v>
      </c>
      <c r="B14" s="3" t="s">
        <v>48</v>
      </c>
      <c r="C14" s="3" t="s">
        <v>113</v>
      </c>
      <c r="D14" s="3" t="s">
        <v>85</v>
      </c>
      <c r="E14" s="25" t="s">
        <v>175</v>
      </c>
      <c r="F14" s="3" t="s">
        <v>36</v>
      </c>
      <c r="G14" s="10"/>
      <c r="H14" s="22"/>
      <c r="I14" s="22"/>
      <c r="J14" s="19" t="s">
        <v>108</v>
      </c>
      <c r="K14" s="3" t="s">
        <v>249</v>
      </c>
      <c r="L14" s="20" t="s">
        <v>137</v>
      </c>
      <c r="M14" s="14" t="s">
        <v>106</v>
      </c>
      <c r="N14" s="15">
        <v>15.3</v>
      </c>
      <c r="O14" s="16"/>
      <c r="P14" s="21">
        <f t="shared" si="0"/>
        <v>-0.6418539325842696</v>
      </c>
      <c r="Q14" s="11"/>
      <c r="R14" s="15">
        <v>42.72</v>
      </c>
      <c r="S14" s="17">
        <v>10</v>
      </c>
      <c r="T14" s="6">
        <v>10</v>
      </c>
      <c r="U14" s="18" t="s">
        <v>251</v>
      </c>
      <c r="V14" s="5">
        <v>15</v>
      </c>
    </row>
    <row r="15" spans="1:22" ht="36">
      <c r="A15" s="28" t="s">
        <v>144</v>
      </c>
      <c r="B15" s="3" t="s">
        <v>48</v>
      </c>
      <c r="C15" s="3" t="s">
        <v>49</v>
      </c>
      <c r="D15" s="3" t="s">
        <v>46</v>
      </c>
      <c r="E15" s="25" t="s">
        <v>175</v>
      </c>
      <c r="F15" s="3" t="s">
        <v>36</v>
      </c>
      <c r="G15" s="10"/>
      <c r="H15" s="22"/>
      <c r="I15" s="22"/>
      <c r="J15" s="19" t="s">
        <v>83</v>
      </c>
      <c r="K15" s="3" t="s">
        <v>15</v>
      </c>
      <c r="L15" s="20" t="s">
        <v>17</v>
      </c>
      <c r="M15" s="14" t="s">
        <v>28</v>
      </c>
      <c r="N15" s="15">
        <v>14.94</v>
      </c>
      <c r="O15" s="16"/>
      <c r="P15" s="21">
        <f t="shared" si="0"/>
        <v>-0.6858044164037855</v>
      </c>
      <c r="Q15" s="22"/>
      <c r="R15" s="15">
        <v>47.55</v>
      </c>
      <c r="S15" s="17">
        <v>10</v>
      </c>
      <c r="T15" s="6">
        <v>1</v>
      </c>
      <c r="U15" s="18" t="s">
        <v>182</v>
      </c>
      <c r="V15" s="5">
        <v>16</v>
      </c>
    </row>
    <row r="16" spans="1:22" ht="60">
      <c r="A16" s="28" t="s">
        <v>145</v>
      </c>
      <c r="B16" s="3" t="s">
        <v>50</v>
      </c>
      <c r="C16" s="3" t="s">
        <v>51</v>
      </c>
      <c r="D16" s="3" t="s">
        <v>52</v>
      </c>
      <c r="E16" s="25" t="s">
        <v>174</v>
      </c>
      <c r="F16" s="3" t="s">
        <v>36</v>
      </c>
      <c r="G16" s="10"/>
      <c r="H16" s="22"/>
      <c r="I16" s="22"/>
      <c r="J16" s="19" t="s">
        <v>83</v>
      </c>
      <c r="K16" s="3" t="s">
        <v>15</v>
      </c>
      <c r="L16" s="20" t="s">
        <v>18</v>
      </c>
      <c r="M16" s="14" t="s">
        <v>166</v>
      </c>
      <c r="N16" s="15">
        <v>9.81</v>
      </c>
      <c r="O16" s="16"/>
      <c r="P16" s="21">
        <f t="shared" si="0"/>
        <v>-0.6518807665010645</v>
      </c>
      <c r="Q16" s="22"/>
      <c r="R16" s="15">
        <v>28.18</v>
      </c>
      <c r="S16" s="17">
        <v>10</v>
      </c>
      <c r="T16" s="6">
        <v>1</v>
      </c>
      <c r="U16" s="18" t="s">
        <v>182</v>
      </c>
      <c r="V16" s="5">
        <v>18</v>
      </c>
    </row>
    <row r="17" spans="1:22" ht="60">
      <c r="A17" s="28" t="s">
        <v>158</v>
      </c>
      <c r="B17" s="3" t="s">
        <v>98</v>
      </c>
      <c r="C17" s="3" t="s">
        <v>97</v>
      </c>
      <c r="D17" s="3" t="s">
        <v>99</v>
      </c>
      <c r="E17" s="25" t="s">
        <v>174</v>
      </c>
      <c r="F17" s="3" t="s">
        <v>36</v>
      </c>
      <c r="G17" s="10"/>
      <c r="H17" s="22"/>
      <c r="I17" s="22"/>
      <c r="J17" s="19" t="s">
        <v>88</v>
      </c>
      <c r="K17" s="3" t="s">
        <v>87</v>
      </c>
      <c r="L17" s="13" t="s">
        <v>132</v>
      </c>
      <c r="M17" s="14" t="s">
        <v>91</v>
      </c>
      <c r="N17" s="15">
        <v>46</v>
      </c>
      <c r="O17" s="16"/>
      <c r="P17" s="21">
        <f t="shared" si="0"/>
        <v>-0.5711755383611448</v>
      </c>
      <c r="Q17" s="22"/>
      <c r="R17" s="15">
        <v>107.27</v>
      </c>
      <c r="S17" s="17">
        <v>10</v>
      </c>
      <c r="T17" s="6">
        <v>1</v>
      </c>
      <c r="U17" s="18" t="s">
        <v>187</v>
      </c>
      <c r="V17" s="5">
        <v>19</v>
      </c>
    </row>
    <row r="18" spans="1:22" ht="60">
      <c r="A18" s="28" t="s">
        <v>159</v>
      </c>
      <c r="B18" s="3" t="s">
        <v>98</v>
      </c>
      <c r="C18" s="3" t="s">
        <v>97</v>
      </c>
      <c r="D18" s="3" t="s">
        <v>99</v>
      </c>
      <c r="E18" s="25" t="s">
        <v>174</v>
      </c>
      <c r="F18" s="3" t="s">
        <v>36</v>
      </c>
      <c r="G18" s="10"/>
      <c r="H18" s="22"/>
      <c r="I18" s="22"/>
      <c r="J18" s="19" t="s">
        <v>88</v>
      </c>
      <c r="K18" s="3" t="s">
        <v>87</v>
      </c>
      <c r="L18" s="13" t="s">
        <v>133</v>
      </c>
      <c r="M18" s="14" t="s">
        <v>91</v>
      </c>
      <c r="N18" s="15">
        <v>46</v>
      </c>
      <c r="O18" s="16"/>
      <c r="P18" s="21">
        <f t="shared" si="0"/>
        <v>-0.5711755383611448</v>
      </c>
      <c r="Q18" s="22"/>
      <c r="R18" s="15">
        <v>107.27</v>
      </c>
      <c r="S18" s="17">
        <v>10</v>
      </c>
      <c r="T18" s="6">
        <v>10</v>
      </c>
      <c r="U18" s="18" t="s">
        <v>187</v>
      </c>
      <c r="V18" s="5">
        <v>19</v>
      </c>
    </row>
    <row r="19" spans="1:22" ht="36">
      <c r="A19" s="28" t="s">
        <v>146</v>
      </c>
      <c r="B19" s="3" t="s">
        <v>54</v>
      </c>
      <c r="C19" s="3" t="s">
        <v>53</v>
      </c>
      <c r="D19" s="3" t="s">
        <v>41</v>
      </c>
      <c r="E19" s="25" t="s">
        <v>175</v>
      </c>
      <c r="F19" s="3" t="s">
        <v>36</v>
      </c>
      <c r="G19" s="10"/>
      <c r="H19" s="22"/>
      <c r="I19" s="22"/>
      <c r="J19" s="19" t="s">
        <v>83</v>
      </c>
      <c r="K19" s="3" t="s">
        <v>15</v>
      </c>
      <c r="L19" s="13" t="s">
        <v>55</v>
      </c>
      <c r="M19" s="14" t="s">
        <v>29</v>
      </c>
      <c r="N19" s="15">
        <v>5.89</v>
      </c>
      <c r="O19" s="16"/>
      <c r="P19" s="21">
        <f t="shared" si="0"/>
        <v>-0.5164203612479474</v>
      </c>
      <c r="Q19" s="22"/>
      <c r="R19" s="15">
        <v>12.18</v>
      </c>
      <c r="S19" s="17">
        <v>10</v>
      </c>
      <c r="T19" s="6">
        <v>1</v>
      </c>
      <c r="U19" s="18" t="s">
        <v>138</v>
      </c>
      <c r="V19" s="5">
        <v>20</v>
      </c>
    </row>
    <row r="20" spans="1:22" ht="60">
      <c r="A20" s="28" t="s">
        <v>153</v>
      </c>
      <c r="B20" s="3" t="s">
        <v>75</v>
      </c>
      <c r="C20" s="3" t="s">
        <v>73</v>
      </c>
      <c r="D20" s="3" t="s">
        <v>70</v>
      </c>
      <c r="E20" s="25" t="s">
        <v>174</v>
      </c>
      <c r="F20" s="3" t="s">
        <v>74</v>
      </c>
      <c r="G20" s="10"/>
      <c r="H20" s="22"/>
      <c r="I20" s="22"/>
      <c r="J20" s="19" t="s">
        <v>82</v>
      </c>
      <c r="K20" s="3" t="s">
        <v>68</v>
      </c>
      <c r="L20" s="20" t="s">
        <v>66</v>
      </c>
      <c r="M20" s="14" t="s">
        <v>63</v>
      </c>
      <c r="N20" s="15">
        <v>20.99</v>
      </c>
      <c r="O20" s="16"/>
      <c r="P20" s="21">
        <f t="shared" si="0"/>
        <v>-0.5898788589292693</v>
      </c>
      <c r="Q20" s="22"/>
      <c r="R20" s="15">
        <v>51.18</v>
      </c>
      <c r="S20" s="17">
        <v>10</v>
      </c>
      <c r="T20" s="6">
        <v>1</v>
      </c>
      <c r="U20" s="18" t="s">
        <v>184</v>
      </c>
      <c r="V20" s="5">
        <v>21</v>
      </c>
    </row>
    <row r="21" spans="1:22" ht="72">
      <c r="A21" s="28" t="s">
        <v>147</v>
      </c>
      <c r="B21" s="3" t="s">
        <v>118</v>
      </c>
      <c r="C21" s="3" t="s">
        <v>56</v>
      </c>
      <c r="D21" s="3" t="s">
        <v>57</v>
      </c>
      <c r="E21" s="25" t="s">
        <v>174</v>
      </c>
      <c r="F21" s="3" t="s">
        <v>36</v>
      </c>
      <c r="G21" s="10"/>
      <c r="H21" s="22"/>
      <c r="I21" s="22"/>
      <c r="J21" s="19" t="s">
        <v>83</v>
      </c>
      <c r="K21" s="3" t="s">
        <v>15</v>
      </c>
      <c r="L21" s="20" t="s">
        <v>19</v>
      </c>
      <c r="M21" s="14" t="s">
        <v>30</v>
      </c>
      <c r="N21" s="15">
        <v>36.32</v>
      </c>
      <c r="O21" s="16"/>
      <c r="P21" s="21">
        <f t="shared" si="0"/>
        <v>-0.5321998969603298</v>
      </c>
      <c r="Q21" s="22"/>
      <c r="R21" s="15">
        <v>77.64</v>
      </c>
      <c r="S21" s="17">
        <v>10</v>
      </c>
      <c r="T21" s="6">
        <v>1</v>
      </c>
      <c r="U21" s="18" t="s">
        <v>182</v>
      </c>
      <c r="V21" s="5">
        <v>22</v>
      </c>
    </row>
    <row r="22" spans="1:22" ht="60">
      <c r="A22" s="28" t="s">
        <v>148</v>
      </c>
      <c r="B22" s="3" t="s">
        <v>119</v>
      </c>
      <c r="C22" s="3" t="s">
        <v>58</v>
      </c>
      <c r="D22" s="3" t="s">
        <v>52</v>
      </c>
      <c r="E22" s="25" t="s">
        <v>174</v>
      </c>
      <c r="F22" s="3" t="s">
        <v>36</v>
      </c>
      <c r="G22" s="10"/>
      <c r="H22" s="22"/>
      <c r="I22" s="22"/>
      <c r="J22" s="19" t="s">
        <v>83</v>
      </c>
      <c r="K22" s="3" t="s">
        <v>15</v>
      </c>
      <c r="L22" s="20" t="s">
        <v>20</v>
      </c>
      <c r="M22" s="14" t="s">
        <v>31</v>
      </c>
      <c r="N22" s="15">
        <v>12.39</v>
      </c>
      <c r="O22" s="16"/>
      <c r="P22" s="21">
        <f t="shared" si="0"/>
        <v>-0.5131630648330059</v>
      </c>
      <c r="Q22" s="22"/>
      <c r="R22" s="15">
        <v>25.45</v>
      </c>
      <c r="S22" s="17">
        <v>10</v>
      </c>
      <c r="T22" s="6">
        <v>1</v>
      </c>
      <c r="U22" s="18" t="s">
        <v>138</v>
      </c>
      <c r="V22" s="5">
        <v>23</v>
      </c>
    </row>
    <row r="23" spans="1:22" ht="48">
      <c r="A23" s="28" t="s">
        <v>149</v>
      </c>
      <c r="B23" s="3" t="s">
        <v>59</v>
      </c>
      <c r="C23" s="3" t="s">
        <v>60</v>
      </c>
      <c r="D23" s="3" t="s">
        <v>46</v>
      </c>
      <c r="E23" s="25" t="s">
        <v>175</v>
      </c>
      <c r="F23" s="3" t="s">
        <v>36</v>
      </c>
      <c r="G23" s="10"/>
      <c r="H23" s="22"/>
      <c r="I23" s="22"/>
      <c r="J23" s="19" t="s">
        <v>83</v>
      </c>
      <c r="K23" s="3" t="s">
        <v>15</v>
      </c>
      <c r="L23" s="20" t="s">
        <v>21</v>
      </c>
      <c r="M23" s="14" t="s">
        <v>32</v>
      </c>
      <c r="N23" s="15">
        <v>9.49</v>
      </c>
      <c r="O23" s="16"/>
      <c r="P23" s="21">
        <f t="shared" si="0"/>
        <v>-0.5763392857142857</v>
      </c>
      <c r="Q23" s="22"/>
      <c r="R23" s="15">
        <v>22.4</v>
      </c>
      <c r="S23" s="17">
        <v>10</v>
      </c>
      <c r="T23" s="6">
        <v>1</v>
      </c>
      <c r="U23" s="18" t="s">
        <v>138</v>
      </c>
      <c r="V23" s="5">
        <v>24</v>
      </c>
    </row>
    <row r="24" spans="1:22" ht="60">
      <c r="A24" s="28" t="s">
        <v>160</v>
      </c>
      <c r="B24" s="3" t="s">
        <v>101</v>
      </c>
      <c r="C24" s="3" t="s">
        <v>100</v>
      </c>
      <c r="D24" s="3" t="s">
        <v>85</v>
      </c>
      <c r="E24" s="25" t="s">
        <v>175</v>
      </c>
      <c r="F24" s="3" t="s">
        <v>36</v>
      </c>
      <c r="G24" s="10"/>
      <c r="H24" s="22"/>
      <c r="I24" s="22"/>
      <c r="J24" s="19" t="s">
        <v>88</v>
      </c>
      <c r="K24" s="3" t="s">
        <v>87</v>
      </c>
      <c r="L24" s="13" t="s">
        <v>134</v>
      </c>
      <c r="M24" s="14" t="s">
        <v>92</v>
      </c>
      <c r="N24" s="15">
        <v>16.18</v>
      </c>
      <c r="O24" s="16"/>
      <c r="P24" s="21">
        <f t="shared" si="0"/>
        <v>-0.5604455311056779</v>
      </c>
      <c r="Q24" s="11"/>
      <c r="R24" s="15">
        <v>36.81</v>
      </c>
      <c r="S24" s="17">
        <v>10</v>
      </c>
      <c r="T24" s="6">
        <v>1</v>
      </c>
      <c r="U24" s="18" t="s">
        <v>187</v>
      </c>
      <c r="V24" s="5">
        <v>25</v>
      </c>
    </row>
    <row r="25" spans="1:22" ht="60">
      <c r="A25" s="28" t="s">
        <v>161</v>
      </c>
      <c r="B25" s="3" t="s">
        <v>101</v>
      </c>
      <c r="C25" s="3" t="s">
        <v>100</v>
      </c>
      <c r="D25" s="3" t="s">
        <v>85</v>
      </c>
      <c r="E25" s="25" t="s">
        <v>175</v>
      </c>
      <c r="F25" s="3" t="s">
        <v>36</v>
      </c>
      <c r="G25" s="10"/>
      <c r="H25" s="22"/>
      <c r="I25" s="22"/>
      <c r="J25" s="19" t="s">
        <v>88</v>
      </c>
      <c r="K25" s="3" t="s">
        <v>87</v>
      </c>
      <c r="L25" s="13" t="s">
        <v>135</v>
      </c>
      <c r="M25" s="14" t="s">
        <v>92</v>
      </c>
      <c r="N25" s="15">
        <v>16.18</v>
      </c>
      <c r="O25" s="16"/>
      <c r="P25" s="21">
        <f t="shared" si="0"/>
        <v>-0.5604455311056779</v>
      </c>
      <c r="Q25" s="11"/>
      <c r="R25" s="15">
        <v>36.81</v>
      </c>
      <c r="S25" s="17">
        <v>10</v>
      </c>
      <c r="T25" s="6">
        <v>10</v>
      </c>
      <c r="U25" s="18" t="s">
        <v>187</v>
      </c>
      <c r="V25" s="5">
        <v>25</v>
      </c>
    </row>
    <row r="26" spans="1:22" ht="72">
      <c r="A26" s="28" t="s">
        <v>150</v>
      </c>
      <c r="B26" s="3" t="s">
        <v>115</v>
      </c>
      <c r="C26" s="3" t="s">
        <v>114</v>
      </c>
      <c r="D26" s="3" t="s">
        <v>116</v>
      </c>
      <c r="E26" s="25" t="s">
        <v>174</v>
      </c>
      <c r="F26" s="3" t="s">
        <v>36</v>
      </c>
      <c r="G26" s="10"/>
      <c r="H26" s="22"/>
      <c r="I26" s="22"/>
      <c r="J26" s="19" t="s">
        <v>83</v>
      </c>
      <c r="K26" s="3" t="s">
        <v>15</v>
      </c>
      <c r="L26" s="20" t="s">
        <v>22</v>
      </c>
      <c r="M26" s="14" t="s">
        <v>33</v>
      </c>
      <c r="N26" s="15">
        <v>29.89</v>
      </c>
      <c r="O26" s="16"/>
      <c r="P26" s="21">
        <f t="shared" si="0"/>
        <v>-0.5006682258603408</v>
      </c>
      <c r="Q26" s="22"/>
      <c r="R26" s="15">
        <v>59.86</v>
      </c>
      <c r="S26" s="17">
        <v>10</v>
      </c>
      <c r="T26" s="6">
        <v>1</v>
      </c>
      <c r="U26" s="18" t="s">
        <v>138</v>
      </c>
      <c r="V26" s="5">
        <v>29</v>
      </c>
    </row>
    <row r="27" spans="1:22" ht="48">
      <c r="A27" s="28" t="s">
        <v>162</v>
      </c>
      <c r="B27" s="3" t="s">
        <v>104</v>
      </c>
      <c r="C27" s="3" t="s">
        <v>102</v>
      </c>
      <c r="D27" s="3" t="s">
        <v>103</v>
      </c>
      <c r="E27" s="25" t="s">
        <v>232</v>
      </c>
      <c r="F27" s="3" t="s">
        <v>74</v>
      </c>
      <c r="G27" s="10"/>
      <c r="H27" s="22"/>
      <c r="I27" s="22"/>
      <c r="J27" s="19" t="s">
        <v>88</v>
      </c>
      <c r="K27" s="3" t="s">
        <v>87</v>
      </c>
      <c r="L27" s="13" t="s">
        <v>126</v>
      </c>
      <c r="M27" s="14" t="s">
        <v>233</v>
      </c>
      <c r="N27" s="15">
        <v>35.8</v>
      </c>
      <c r="O27" s="16"/>
      <c r="P27" s="21">
        <f t="shared" si="0"/>
        <v>-0.5202680067001676</v>
      </c>
      <c r="Q27" s="11"/>
      <c r="R27" s="15">
        <f>149.25/2</f>
        <v>74.625</v>
      </c>
      <c r="S27" s="17">
        <v>10</v>
      </c>
      <c r="T27" s="6">
        <v>1</v>
      </c>
      <c r="U27" s="18" t="s">
        <v>187</v>
      </c>
      <c r="V27" s="5">
        <v>32</v>
      </c>
    </row>
    <row r="28" spans="1:22" ht="60">
      <c r="A28" s="28" t="s">
        <v>154</v>
      </c>
      <c r="B28" s="3" t="s">
        <v>76</v>
      </c>
      <c r="C28" s="3" t="s">
        <v>77</v>
      </c>
      <c r="D28" s="3" t="s">
        <v>70</v>
      </c>
      <c r="E28" s="25" t="s">
        <v>175</v>
      </c>
      <c r="F28" s="3" t="s">
        <v>36</v>
      </c>
      <c r="G28" s="10"/>
      <c r="H28" s="22"/>
      <c r="I28" s="22"/>
      <c r="J28" s="19" t="s">
        <v>82</v>
      </c>
      <c r="K28" s="3" t="s">
        <v>68</v>
      </c>
      <c r="L28" s="20" t="s">
        <v>67</v>
      </c>
      <c r="M28" s="14" t="s">
        <v>64</v>
      </c>
      <c r="N28" s="15">
        <v>58.18</v>
      </c>
      <c r="O28" s="16"/>
      <c r="P28" s="21">
        <f t="shared" si="0"/>
        <v>-0.5</v>
      </c>
      <c r="Q28" s="11"/>
      <c r="R28" s="15">
        <v>116.36</v>
      </c>
      <c r="S28" s="17">
        <v>10</v>
      </c>
      <c r="T28" s="6">
        <v>1</v>
      </c>
      <c r="U28" s="18" t="s">
        <v>184</v>
      </c>
      <c r="V28" s="5">
        <v>33</v>
      </c>
    </row>
    <row r="29" spans="1:22" s="6" customFormat="1" ht="60">
      <c r="A29" s="28" t="s">
        <v>229</v>
      </c>
      <c r="B29" s="4" t="s">
        <v>202</v>
      </c>
      <c r="C29" s="4" t="s">
        <v>201</v>
      </c>
      <c r="D29" s="4" t="s">
        <v>203</v>
      </c>
      <c r="E29" s="25" t="s">
        <v>200</v>
      </c>
      <c r="F29" s="4" t="s">
        <v>199</v>
      </c>
      <c r="J29" s="12" t="s">
        <v>108</v>
      </c>
      <c r="K29" s="4" t="s">
        <v>249</v>
      </c>
      <c r="L29" s="20" t="s">
        <v>198</v>
      </c>
      <c r="M29" s="26" t="s">
        <v>197</v>
      </c>
      <c r="N29" s="15">
        <v>18.04</v>
      </c>
      <c r="P29" s="23">
        <f t="shared" si="0"/>
        <v>-0.5001385425325575</v>
      </c>
      <c r="R29" s="15">
        <v>36.09</v>
      </c>
      <c r="S29" s="6">
        <v>10</v>
      </c>
      <c r="T29" s="6">
        <v>1</v>
      </c>
      <c r="U29" s="18" t="s">
        <v>250</v>
      </c>
      <c r="V29" s="6">
        <v>30</v>
      </c>
    </row>
    <row r="30" spans="1:22" s="6" customFormat="1" ht="60">
      <c r="A30" s="30" t="s">
        <v>155</v>
      </c>
      <c r="B30" s="4" t="s">
        <v>223</v>
      </c>
      <c r="C30" s="4" t="s">
        <v>221</v>
      </c>
      <c r="D30" s="4" t="s">
        <v>99</v>
      </c>
      <c r="E30" s="25" t="s">
        <v>222</v>
      </c>
      <c r="F30" s="4" t="s">
        <v>36</v>
      </c>
      <c r="J30" s="12" t="s">
        <v>88</v>
      </c>
      <c r="K30" s="4" t="s">
        <v>87</v>
      </c>
      <c r="L30" s="20">
        <v>38504015</v>
      </c>
      <c r="M30" s="26" t="s">
        <v>204</v>
      </c>
      <c r="N30" s="15">
        <v>9.17</v>
      </c>
      <c r="P30" s="23">
        <f t="shared" si="0"/>
        <v>-0.5002724795640328</v>
      </c>
      <c r="R30" s="15">
        <v>18.35</v>
      </c>
      <c r="S30" s="6">
        <v>10</v>
      </c>
      <c r="T30" s="6">
        <v>1</v>
      </c>
      <c r="U30" s="6" t="s">
        <v>228</v>
      </c>
      <c r="V30" s="6">
        <v>2</v>
      </c>
    </row>
    <row r="31" spans="1:22" s="6" customFormat="1" ht="48">
      <c r="A31" s="30" t="s">
        <v>156</v>
      </c>
      <c r="B31" s="4" t="s">
        <v>94</v>
      </c>
      <c r="C31" s="4" t="s">
        <v>220</v>
      </c>
      <c r="D31" s="4" t="s">
        <v>85</v>
      </c>
      <c r="E31" s="25" t="s">
        <v>175</v>
      </c>
      <c r="F31" s="4" t="s">
        <v>36</v>
      </c>
      <c r="J31" s="12" t="s">
        <v>88</v>
      </c>
      <c r="K31" s="4" t="s">
        <v>87</v>
      </c>
      <c r="L31" s="20">
        <v>29244023</v>
      </c>
      <c r="M31" s="26" t="s">
        <v>205</v>
      </c>
      <c r="N31" s="15">
        <v>12.63</v>
      </c>
      <c r="P31" s="23">
        <f t="shared" si="0"/>
        <v>-0.520864946889226</v>
      </c>
      <c r="R31" s="15">
        <v>26.36</v>
      </c>
      <c r="S31" s="6">
        <v>10</v>
      </c>
      <c r="T31" s="6">
        <v>1</v>
      </c>
      <c r="U31" s="6" t="s">
        <v>228</v>
      </c>
      <c r="V31" s="6">
        <v>5</v>
      </c>
    </row>
    <row r="32" spans="1:22" s="6" customFormat="1" ht="48">
      <c r="A32" s="30" t="s">
        <v>157</v>
      </c>
      <c r="B32" s="4" t="s">
        <v>94</v>
      </c>
      <c r="C32" s="4" t="s">
        <v>220</v>
      </c>
      <c r="D32" s="4" t="s">
        <v>85</v>
      </c>
      <c r="E32" s="25" t="s">
        <v>175</v>
      </c>
      <c r="F32" s="4" t="s">
        <v>36</v>
      </c>
      <c r="J32" s="12" t="s">
        <v>88</v>
      </c>
      <c r="K32" s="4" t="s">
        <v>87</v>
      </c>
      <c r="L32" s="20">
        <v>29244047</v>
      </c>
      <c r="M32" s="26" t="s">
        <v>205</v>
      </c>
      <c r="N32" s="15">
        <v>12.63</v>
      </c>
      <c r="P32" s="23">
        <f t="shared" si="0"/>
        <v>-0.520864946889226</v>
      </c>
      <c r="R32" s="15">
        <v>26.36</v>
      </c>
      <c r="S32" s="6">
        <v>10</v>
      </c>
      <c r="T32" s="6">
        <v>10</v>
      </c>
      <c r="U32" s="6" t="s">
        <v>228</v>
      </c>
      <c r="V32" s="6">
        <v>5</v>
      </c>
    </row>
    <row r="33" spans="1:22" s="6" customFormat="1" ht="48">
      <c r="A33" s="30" t="s">
        <v>158</v>
      </c>
      <c r="B33" s="4" t="s">
        <v>219</v>
      </c>
      <c r="C33" s="4" t="s">
        <v>218</v>
      </c>
      <c r="D33" s="4" t="s">
        <v>85</v>
      </c>
      <c r="E33" s="25" t="s">
        <v>175</v>
      </c>
      <c r="F33" s="4" t="s">
        <v>36</v>
      </c>
      <c r="J33" s="12" t="s">
        <v>88</v>
      </c>
      <c r="K33" s="4" t="s">
        <v>87</v>
      </c>
      <c r="L33" s="13" t="s">
        <v>206</v>
      </c>
      <c r="M33" s="26" t="s">
        <v>208</v>
      </c>
      <c r="N33" s="15">
        <v>19.09</v>
      </c>
      <c r="P33" s="23">
        <f t="shared" si="0"/>
        <v>-0.4996068152031455</v>
      </c>
      <c r="R33" s="15">
        <v>38.15</v>
      </c>
      <c r="S33" s="6">
        <v>10</v>
      </c>
      <c r="T33" s="6">
        <v>1</v>
      </c>
      <c r="U33" s="6" t="s">
        <v>228</v>
      </c>
      <c r="V33" s="6">
        <v>17</v>
      </c>
    </row>
    <row r="34" spans="1:22" s="6" customFormat="1" ht="48">
      <c r="A34" s="30" t="s">
        <v>162</v>
      </c>
      <c r="B34" s="4" t="s">
        <v>219</v>
      </c>
      <c r="C34" s="4" t="s">
        <v>218</v>
      </c>
      <c r="D34" s="4" t="s">
        <v>85</v>
      </c>
      <c r="E34" s="25" t="s">
        <v>175</v>
      </c>
      <c r="F34" s="4" t="s">
        <v>74</v>
      </c>
      <c r="J34" s="12" t="s">
        <v>88</v>
      </c>
      <c r="K34" s="4" t="s">
        <v>87</v>
      </c>
      <c r="L34" s="13" t="s">
        <v>207</v>
      </c>
      <c r="M34" s="26" t="s">
        <v>209</v>
      </c>
      <c r="N34" s="15">
        <v>28.63</v>
      </c>
      <c r="P34" s="23">
        <f t="shared" si="0"/>
        <v>-0.500087305744718</v>
      </c>
      <c r="R34" s="15">
        <v>57.27</v>
      </c>
      <c r="S34" s="6">
        <v>10</v>
      </c>
      <c r="T34" s="6">
        <v>1</v>
      </c>
      <c r="U34" s="6" t="s">
        <v>228</v>
      </c>
      <c r="V34" s="6">
        <v>17</v>
      </c>
    </row>
    <row r="35" spans="1:22" s="6" customFormat="1" ht="72">
      <c r="A35" s="30" t="s">
        <v>230</v>
      </c>
      <c r="B35" s="4" t="s">
        <v>101</v>
      </c>
      <c r="C35" s="4" t="s">
        <v>217</v>
      </c>
      <c r="D35" s="4" t="s">
        <v>85</v>
      </c>
      <c r="E35" s="25" t="s">
        <v>175</v>
      </c>
      <c r="F35" s="4" t="s">
        <v>36</v>
      </c>
      <c r="J35" s="12" t="s">
        <v>88</v>
      </c>
      <c r="K35" s="4" t="s">
        <v>87</v>
      </c>
      <c r="L35" s="13" t="s">
        <v>213</v>
      </c>
      <c r="M35" s="26" t="s">
        <v>210</v>
      </c>
      <c r="N35" s="15">
        <v>18.3</v>
      </c>
      <c r="P35" s="23">
        <f t="shared" si="0"/>
        <v>-0.5028524857375714</v>
      </c>
      <c r="R35" s="15">
        <v>36.81</v>
      </c>
      <c r="S35" s="6">
        <v>10</v>
      </c>
      <c r="T35" s="6">
        <v>1</v>
      </c>
      <c r="U35" s="6" t="s">
        <v>228</v>
      </c>
      <c r="V35" s="6">
        <v>27</v>
      </c>
    </row>
    <row r="36" spans="1:22" s="6" customFormat="1" ht="108">
      <c r="A36" s="30" t="s">
        <v>163</v>
      </c>
      <c r="B36" s="4" t="s">
        <v>216</v>
      </c>
      <c r="C36" s="4" t="s">
        <v>215</v>
      </c>
      <c r="D36" s="4" t="s">
        <v>214</v>
      </c>
      <c r="E36" s="25" t="s">
        <v>175</v>
      </c>
      <c r="F36" s="4" t="s">
        <v>36</v>
      </c>
      <c r="J36" s="12" t="s">
        <v>88</v>
      </c>
      <c r="K36" s="4" t="s">
        <v>87</v>
      </c>
      <c r="L36" s="13" t="s">
        <v>212</v>
      </c>
      <c r="M36" s="26" t="s">
        <v>211</v>
      </c>
      <c r="N36" s="15">
        <v>44.54</v>
      </c>
      <c r="P36" s="23">
        <f t="shared" si="0"/>
        <v>-0.5000561230216635</v>
      </c>
      <c r="R36" s="15">
        <v>89.09</v>
      </c>
      <c r="S36" s="6">
        <v>10</v>
      </c>
      <c r="T36" s="6">
        <v>1</v>
      </c>
      <c r="U36" s="6" t="s">
        <v>228</v>
      </c>
      <c r="V36" s="6">
        <v>28</v>
      </c>
    </row>
    <row r="37" spans="1:22" ht="60">
      <c r="A37" s="30" t="s">
        <v>231</v>
      </c>
      <c r="B37" s="3" t="s">
        <v>101</v>
      </c>
      <c r="C37" s="3" t="s">
        <v>235</v>
      </c>
      <c r="D37" s="3" t="s">
        <v>85</v>
      </c>
      <c r="E37" s="25" t="s">
        <v>175</v>
      </c>
      <c r="F37" s="4" t="s">
        <v>36</v>
      </c>
      <c r="J37" s="12" t="s">
        <v>226</v>
      </c>
      <c r="K37" s="4" t="s">
        <v>15</v>
      </c>
      <c r="L37" s="13" t="s">
        <v>224</v>
      </c>
      <c r="M37" s="26" t="s">
        <v>225</v>
      </c>
      <c r="N37" s="15">
        <v>16.19</v>
      </c>
      <c r="P37" s="23">
        <f t="shared" si="0"/>
        <v>-0.561365483608778</v>
      </c>
      <c r="R37" s="15">
        <v>36.91</v>
      </c>
      <c r="S37" s="6">
        <v>10</v>
      </c>
      <c r="T37" s="6">
        <v>1</v>
      </c>
      <c r="U37" s="5" t="s">
        <v>227</v>
      </c>
      <c r="V37" s="5">
        <v>26</v>
      </c>
    </row>
    <row r="38" spans="1:22" ht="48">
      <c r="A38" s="30" t="s">
        <v>239</v>
      </c>
      <c r="B38" s="3" t="s">
        <v>48</v>
      </c>
      <c r="C38" s="3" t="s">
        <v>237</v>
      </c>
      <c r="D38" s="3" t="s">
        <v>85</v>
      </c>
      <c r="E38" s="25" t="s">
        <v>175</v>
      </c>
      <c r="F38" s="4" t="s">
        <v>36</v>
      </c>
      <c r="J38" s="12" t="s">
        <v>88</v>
      </c>
      <c r="K38" s="4" t="s">
        <v>87</v>
      </c>
      <c r="L38" s="31" t="s">
        <v>236</v>
      </c>
      <c r="M38" s="26" t="s">
        <v>234</v>
      </c>
      <c r="N38" s="15">
        <v>16.9</v>
      </c>
      <c r="P38" s="23">
        <f t="shared" si="0"/>
        <v>-0.5416327637645783</v>
      </c>
      <c r="R38" s="15">
        <v>36.87</v>
      </c>
      <c r="S38" s="6">
        <v>10</v>
      </c>
      <c r="U38" s="5" t="s">
        <v>238</v>
      </c>
      <c r="V38" s="5">
        <v>0</v>
      </c>
    </row>
    <row r="39" spans="1:22" ht="48">
      <c r="A39" s="30" t="s">
        <v>247</v>
      </c>
      <c r="B39" s="3" t="s">
        <v>96</v>
      </c>
      <c r="C39" s="3" t="s">
        <v>240</v>
      </c>
      <c r="D39" s="3" t="s">
        <v>85</v>
      </c>
      <c r="E39" s="25" t="s">
        <v>175</v>
      </c>
      <c r="F39" s="4" t="s">
        <v>36</v>
      </c>
      <c r="J39" s="12" t="s">
        <v>226</v>
      </c>
      <c r="K39" s="4" t="s">
        <v>15</v>
      </c>
      <c r="L39" s="31" t="s">
        <v>241</v>
      </c>
      <c r="M39" s="26" t="s">
        <v>242</v>
      </c>
      <c r="N39" s="15">
        <v>8.69</v>
      </c>
      <c r="P39" s="23">
        <f t="shared" si="0"/>
        <v>-0.5426315789473685</v>
      </c>
      <c r="R39" s="15">
        <v>19</v>
      </c>
      <c r="S39" s="6">
        <v>10</v>
      </c>
      <c r="U39" s="5" t="s">
        <v>243</v>
      </c>
      <c r="V39" s="5">
        <v>0</v>
      </c>
    </row>
    <row r="40" spans="1:22" ht="48">
      <c r="A40" s="30" t="s">
        <v>248</v>
      </c>
      <c r="B40" s="3" t="s">
        <v>96</v>
      </c>
      <c r="C40" s="3" t="s">
        <v>244</v>
      </c>
      <c r="D40" s="3" t="s">
        <v>85</v>
      </c>
      <c r="E40" s="25" t="s">
        <v>175</v>
      </c>
      <c r="F40" s="4" t="s">
        <v>74</v>
      </c>
      <c r="J40" s="12" t="s">
        <v>226</v>
      </c>
      <c r="K40" s="4" t="s">
        <v>15</v>
      </c>
      <c r="L40" s="31" t="s">
        <v>245</v>
      </c>
      <c r="M40" s="26" t="s">
        <v>246</v>
      </c>
      <c r="N40" s="15">
        <v>13.02</v>
      </c>
      <c r="P40" s="23">
        <f t="shared" si="0"/>
        <v>-0.535</v>
      </c>
      <c r="R40" s="15">
        <v>28</v>
      </c>
      <c r="S40" s="6">
        <v>10</v>
      </c>
      <c r="U40" s="5" t="s">
        <v>243</v>
      </c>
      <c r="V40" s="5">
        <v>0</v>
      </c>
    </row>
    <row r="41" spans="2:5" ht="12">
      <c r="B41" s="3"/>
      <c r="C41" s="3"/>
      <c r="D41" s="3"/>
      <c r="E41" s="4"/>
    </row>
    <row r="42" spans="2:5" ht="12">
      <c r="B42" s="3"/>
      <c r="C42" s="3"/>
      <c r="D42" s="3"/>
      <c r="E42" s="4"/>
    </row>
    <row r="43" spans="2:5" ht="12">
      <c r="B43" s="3"/>
      <c r="C43" s="3"/>
      <c r="D43" s="3"/>
      <c r="E43" s="4"/>
    </row>
    <row r="44" spans="2:5" ht="12">
      <c r="B44" s="3"/>
      <c r="C44" s="3"/>
      <c r="D44" s="3"/>
      <c r="E44" s="4"/>
    </row>
    <row r="45" spans="2:5" ht="12">
      <c r="B45" s="3"/>
      <c r="C45" s="3"/>
      <c r="D45" s="3"/>
      <c r="E45" s="4"/>
    </row>
    <row r="46" spans="2:5" ht="12">
      <c r="B46" s="3"/>
      <c r="C46" s="3"/>
      <c r="D46" s="3"/>
      <c r="E46" s="4"/>
    </row>
  </sheetData>
  <sheetProtection/>
  <printOptions gridLines="1" headings="1"/>
  <pageMargins left="0.15748031496062992" right="0.1968503937007874" top="0.984251968503937" bottom="0.984251968503937" header="0.5118110236220472" footer="0.5118110236220472"/>
  <pageSetup fitToHeight="2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3.57421875" style="0" customWidth="1"/>
    <col min="2" max="2" width="64.57421875" style="0" customWidth="1"/>
    <col min="3" max="3" width="12.57421875" style="0" customWidth="1"/>
    <col min="4" max="4" width="20.8515625" style="0" customWidth="1"/>
    <col min="5" max="5" width="21.421875" style="0" customWidth="1"/>
  </cols>
  <sheetData>
    <row r="1" spans="1:5" ht="12.75">
      <c r="A1" t="s">
        <v>129</v>
      </c>
      <c r="B1" t="s">
        <v>167</v>
      </c>
      <c r="C1" t="s">
        <v>169</v>
      </c>
      <c r="D1" t="s">
        <v>173</v>
      </c>
      <c r="E1" t="s">
        <v>171</v>
      </c>
    </row>
    <row r="2" spans="1:5" ht="12.75">
      <c r="A2" s="1" t="s">
        <v>138</v>
      </c>
      <c r="B2" t="s">
        <v>168</v>
      </c>
      <c r="C2" t="s">
        <v>170</v>
      </c>
      <c r="D2" s="2">
        <v>40828</v>
      </c>
      <c r="E2" t="s">
        <v>172</v>
      </c>
    </row>
    <row r="3" spans="1:5" ht="12.75">
      <c r="A3" s="1" t="s">
        <v>184</v>
      </c>
      <c r="B3" t="s">
        <v>189</v>
      </c>
      <c r="C3" t="s">
        <v>170</v>
      </c>
      <c r="D3" s="2">
        <v>40834</v>
      </c>
      <c r="E3" t="s">
        <v>68</v>
      </c>
    </row>
    <row r="4" spans="1:5" ht="12.75">
      <c r="A4" s="1" t="s">
        <v>188</v>
      </c>
      <c r="B4" t="s">
        <v>190</v>
      </c>
      <c r="C4" t="s">
        <v>170</v>
      </c>
      <c r="D4" s="2">
        <v>40843</v>
      </c>
      <c r="E4" t="s">
        <v>107</v>
      </c>
    </row>
    <row r="5" spans="1:5" ht="12.75">
      <c r="A5" s="1" t="s">
        <v>187</v>
      </c>
      <c r="B5" t="s">
        <v>191</v>
      </c>
      <c r="C5" t="s">
        <v>170</v>
      </c>
      <c r="D5" s="2">
        <v>40843</v>
      </c>
      <c r="E5" t="s">
        <v>192</v>
      </c>
    </row>
    <row r="6" spans="1:5" ht="12.75">
      <c r="A6" s="1" t="s">
        <v>185</v>
      </c>
      <c r="B6" t="s">
        <v>193</v>
      </c>
      <c r="C6" t="s">
        <v>170</v>
      </c>
      <c r="D6" s="2">
        <v>40843</v>
      </c>
      <c r="E6" t="s">
        <v>68</v>
      </c>
    </row>
    <row r="7" spans="1:5" ht="12.75">
      <c r="A7" s="1" t="s">
        <v>182</v>
      </c>
      <c r="B7" t="s">
        <v>194</v>
      </c>
      <c r="C7" t="s">
        <v>170</v>
      </c>
      <c r="D7" s="2">
        <v>40843</v>
      </c>
      <c r="E7" t="s">
        <v>172</v>
      </c>
    </row>
    <row r="8" spans="1:5" ht="12.75">
      <c r="A8" s="1" t="s">
        <v>186</v>
      </c>
      <c r="B8" t="s">
        <v>195</v>
      </c>
      <c r="C8" t="s">
        <v>170</v>
      </c>
      <c r="D8" s="2">
        <v>40843</v>
      </c>
      <c r="E8" t="s">
        <v>196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</dc:creator>
  <cp:keywords/>
  <dc:description/>
  <cp:lastModifiedBy>regione emilia-romagna</cp:lastModifiedBy>
  <cp:lastPrinted>2012-07-02T08:13:01Z</cp:lastPrinted>
  <dcterms:created xsi:type="dcterms:W3CDTF">2011-03-01T09:39:10Z</dcterms:created>
  <dcterms:modified xsi:type="dcterms:W3CDTF">2012-07-02T08:18:26Z</dcterms:modified>
  <cp:category/>
  <cp:version/>
  <cp:contentType/>
  <cp:contentStatus/>
</cp:coreProperties>
</file>