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55" windowHeight="7920" activeTab="2"/>
  </bookViews>
  <sheets>
    <sheet name="AVR" sheetId="1" r:id="rId1"/>
    <sheet name="AVEC" sheetId="2" r:id="rId2"/>
    <sheet name="AVEN" sheetId="3" r:id="rId3"/>
  </sheets>
  <definedNames>
    <definedName name="_xlnm.Print_Area" localSheetId="1">'AVEC'!$A$1:$K$43</definedName>
    <definedName name="_xlnm.Print_Area" localSheetId="2">'AVEN'!$A$1:$K$43</definedName>
    <definedName name="_xlnm.Print_Area" localSheetId="0">'AVR'!$A$1:$K$43</definedName>
    <definedName name="_xlnm.Print_Titles" localSheetId="1">'AVEC'!$1:$3</definedName>
    <definedName name="_xlnm.Print_Titles" localSheetId="2">'AVEN'!$1:$3</definedName>
    <definedName name="_xlnm.Print_Titles" localSheetId="0">'AVR'!$1:$3</definedName>
  </definedNames>
  <calcPr fullCalcOnLoad="1"/>
</workbook>
</file>

<file path=xl/sharedStrings.xml><?xml version="1.0" encoding="utf-8"?>
<sst xmlns="http://schemas.openxmlformats.org/spreadsheetml/2006/main" count="833" uniqueCount="149">
  <si>
    <t>RAGIONE SOCIALE FORNITORE</t>
  </si>
  <si>
    <t>CODICE ARTICOLO FORNITORE</t>
  </si>
  <si>
    <t>DENOMINAZIONE ARTICOLO FORNITORE</t>
  </si>
  <si>
    <t>LOTTO</t>
  </si>
  <si>
    <t>UM OGGETTO INIZIATIVA</t>
  </si>
  <si>
    <t>PREZZO X PEZZO</t>
  </si>
  <si>
    <t>ml</t>
  </si>
  <si>
    <t>QUANTITA' PRODOTTO SINGOLO PEZZO</t>
  </si>
  <si>
    <t>UM QUANTITA' PRODOTTO SINGOLO PEZZO</t>
  </si>
  <si>
    <t>DESCRIZIONE CODICE REGIONALE</t>
  </si>
  <si>
    <t>CONFEZIONAMENTO PRIMARIO</t>
  </si>
  <si>
    <t>PREZZO OFFERTO PER UM IVA ESCLUSA</t>
  </si>
  <si>
    <t>Miscela per N.E. polimerica, normocalorica priva di fibre</t>
  </si>
  <si>
    <t>NESTLE' ITALIANA S.p.A.</t>
  </si>
  <si>
    <t xml:space="preserve">ISOSOURCE STANDARD </t>
  </si>
  <si>
    <t>SACCA FLEXIBAG PRONTA ALL'USO</t>
  </si>
  <si>
    <t>Miscela per N.E. polimerica, ipercalorica priva di fibre</t>
  </si>
  <si>
    <t>ISOSOURCE ENERGY</t>
  </si>
  <si>
    <t>Miscela per N.E. polimerica, ipercalorica a basso residuo di fibre</t>
  </si>
  <si>
    <t>ISOSOURCE PROTEIN</t>
  </si>
  <si>
    <t>Miscela per N.E. polimerica, ipercalorica iperproteica, arricchita in sola fibra solubile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</si>
  <si>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FORTE</t>
    </r>
  </si>
  <si>
    <t>Miscela per N.E. polimerica, normocalorica arricchita in fibre solubili e insolubili</t>
  </si>
  <si>
    <t>FLACONE PRONTO ALL'USO</t>
  </si>
  <si>
    <t>NUTRICIA ITALIA S.p.A.</t>
  </si>
  <si>
    <t>NUTRISON MULTI FIBRE</t>
  </si>
  <si>
    <t>SACCA PACK PRONTA ALL'USO</t>
  </si>
  <si>
    <t>LATTINA PRONTA ALL'USO</t>
  </si>
  <si>
    <t>ABBOTT s.r.l.</t>
  </si>
  <si>
    <t>A906505716</t>
  </si>
  <si>
    <t>PULMOCARE</t>
  </si>
  <si>
    <t>Miscela per N.E. polimerica, normocalorica, arricchita in fibra per pazienti diabetici</t>
  </si>
  <si>
    <t>12064317</t>
  </si>
  <si>
    <t>NOVASOURCE DIABETES</t>
  </si>
  <si>
    <t>Miscela per N.E. polimerica, ipoproteica ipercalorica per pazienti con insufficienza renale</t>
  </si>
  <si>
    <t>RENALCARE Suplena</t>
  </si>
  <si>
    <t>A906656665</t>
  </si>
  <si>
    <t>Miscela per N.E. polimerica, normocalorica per età pediatrica (7-12 anni)</t>
  </si>
  <si>
    <t>NUTRINIMAX</t>
  </si>
  <si>
    <t>Miscela per N.E. polimerica, ipercalorica per età pediatrica (1-6 anni)</t>
  </si>
  <si>
    <t>NUTRINI ENERGY</t>
  </si>
  <si>
    <t>Miscela per N.E. polimerica, ipercalorica per età pediatrica (1-6 anni) arricchita con fibre solubili e insolubili</t>
  </si>
  <si>
    <t>NUTRINI ENERGY MULTIFIBRE</t>
  </si>
  <si>
    <t>Miscela per N.E. polimerica, ipercalorica per età pediatrica (7-12 anni) arricchita con fibre solubili e insolubili</t>
  </si>
  <si>
    <t xml:space="preserve">NUTRINI MAX ENERGY MULTIFIBRE </t>
  </si>
  <si>
    <t>Miscela per N.E. polimerica, normocalorica per età pediatrica (1-6 anni) arricchita con fibre solubili e insolubili</t>
  </si>
  <si>
    <t>Miscela per N.E. polimerica, normocalorica per età pediatrica (7-12 anni) arricchita con fibre solubili e insolubili</t>
  </si>
  <si>
    <t xml:space="preserve">NUTRINIMAX MULTIFIBRE </t>
  </si>
  <si>
    <t>Miscela per N.E. polimerica, normocalorica, arricchita in sola fibra solubile</t>
  </si>
  <si>
    <t>12057967</t>
  </si>
  <si>
    <r>
      <t xml:space="preserve">NOVASOURCE </t>
    </r>
    <r>
      <rPr>
        <i/>
        <sz val="11"/>
        <color indexed="8"/>
        <rFont val="Calibri"/>
        <family val="2"/>
      </rPr>
      <t xml:space="preserve">GI </t>
    </r>
    <r>
      <rPr>
        <sz val="11"/>
        <color indexed="8"/>
        <rFont val="Calibri"/>
        <family val="2"/>
      </rPr>
      <t>CONTROL FLEXIBAG 0,5l</t>
    </r>
  </si>
  <si>
    <t>Miscela per N.E. normocalorica iperproteica per pazienti con lesioni da pressione</t>
  </si>
  <si>
    <t>NUTRISON-ADVANCED CUBISON</t>
  </si>
  <si>
    <t>Miscela per N.E. normocalorica, iperproteica arricchita di immunomodulanti per pazienti critici e ipercatabolici</t>
  </si>
  <si>
    <t>IMPACT</t>
  </si>
  <si>
    <t>Miscela per N.E. polimerica, iperlipidica per pazienti con insufficienza respiratoria</t>
  </si>
  <si>
    <t>A902292022</t>
  </si>
  <si>
    <t>OXEPA</t>
  </si>
  <si>
    <t>Miscela per N.E. iperproteica ipercalorica iperlipidica per pazienti polmonari (ALI e ARDS)</t>
  </si>
  <si>
    <t>Miscela per N.E. ipercalorica polimerica arricchita in fibra prebiotica</t>
  </si>
  <si>
    <t>A906765920</t>
  </si>
  <si>
    <t>JEVITY PLUS</t>
  </si>
  <si>
    <t>Miscela per N.E. semielementare ipolipidica normocalorica</t>
  </si>
  <si>
    <t>NUTRISON-ADVANCED PEPTISORB</t>
  </si>
  <si>
    <t>Miscela per N.E. normocalorica a bassa osmolarità e base di peptidi e MCT</t>
  </si>
  <si>
    <t>SACCA PRONTA ALL'USO</t>
  </si>
  <si>
    <t>PEPTAMEN</t>
  </si>
  <si>
    <t>Integratore dietetico in polvere privo di glutine iperproteico solubile - gusti assortiti</t>
  </si>
  <si>
    <t>g</t>
  </si>
  <si>
    <t>Integratore dietetico modulare glucidico a base di polimeri del glucosio non &lt; a 80% di maltodestrine, insapore in polvere ad elevata solubilità privo di saccarosio</t>
  </si>
  <si>
    <t>FANTOMALT</t>
  </si>
  <si>
    <t>Integratore dietetico liquido iperproteico clinicamente privo di lattosio - gusti assortiti</t>
  </si>
  <si>
    <t>BARATTOLO</t>
  </si>
  <si>
    <t>FLACONE</t>
  </si>
  <si>
    <t>Integratore vegetale in polvere ad elevato contenuto in fibra alimentare solubile (contenuto in fibra non inferiore a 50g per confezione) non gelificante priva di zuccheri</t>
  </si>
  <si>
    <t>RESOURCE OPTIFIBRE</t>
  </si>
  <si>
    <t>Integratore dietetico liquido ipercalorico arricchito in lipidi con contenuto di omega 3 non inferiore a 0,5g/100ml - gusti assortiti</t>
  </si>
  <si>
    <t>TETRAPACK</t>
  </si>
  <si>
    <t>Integratore dietetico liquido con aminoacidi liberi, normolipidico privo di lattosio e glutine - gusti assortiti</t>
  </si>
  <si>
    <t>Integratore dietetico modulare proteico in polvere insapore solubile privo di saccarosio</t>
  </si>
  <si>
    <t>TONUSLINE ITALIA S.r.l.</t>
  </si>
  <si>
    <t>PROTINUT</t>
  </si>
  <si>
    <t>PROT</t>
  </si>
  <si>
    <t xml:space="preserve">Bevanda gelificata idratante per pazienti disfagici pronta per l'uso con e senza zuccheri di consistenza gelatinosa con garanzia di bolo omogeneo - gusti assortiti </t>
  </si>
  <si>
    <t>VASETTO PRONTO ALL'USO</t>
  </si>
  <si>
    <t>Addensante istantaneo in polvere a base di maltodestrine e di gomme di xanthan non &lt; a 25g/100g</t>
  </si>
  <si>
    <t>RESOURCE ThickenUpp clear</t>
  </si>
  <si>
    <t>Integratore dietetico ipercalorico iperproteico semisolido in vasetto - gusti assortiti</t>
  </si>
  <si>
    <t>Integratore dietetico liquido o in polvere immunomodulante addizionato con arginina e Omega3 con fibra solubile</t>
  </si>
  <si>
    <t>BRIK CON CANNUCCIA</t>
  </si>
  <si>
    <t>Integratore dietetico liquido ipercalorico iperproteico  arricchito con: arginina, vitamina C, zinco, lipidi non inferiori a 3.3mg/100ml - gusti assortiti. Per pazienti affetti da piaghe da decubito</t>
  </si>
  <si>
    <t>BOTTIGLIETTA PRONTO ALL'USO</t>
  </si>
  <si>
    <t>Integratore dietetico liquido  con apporto di lipidi non superiore a 3,8g/100ml per pazienti diabetici - gusti assortiti</t>
  </si>
  <si>
    <r>
      <t>Integratore dietetico in polvere indicato nelle malattie infiammatorie croniche con TGF-</t>
    </r>
    <r>
      <rPr>
        <sz val="11"/>
        <color indexed="8"/>
        <rFont val="Symbol"/>
        <family val="1"/>
      </rPr>
      <t>b</t>
    </r>
    <r>
      <rPr>
        <sz val="11"/>
        <color indexed="8"/>
        <rFont val="Calibri"/>
        <family val="2"/>
      </rPr>
      <t>2</t>
    </r>
  </si>
  <si>
    <t>MODULEN IBD</t>
  </si>
  <si>
    <t>Miscela per N.E. polimerica iperlipidica arricchita in fibre per pazienti con iperglicemia da stress</t>
  </si>
  <si>
    <t>M525</t>
  </si>
  <si>
    <t>GLUCERNA</t>
  </si>
  <si>
    <t>Miscela per N.E. polimerica, normocalorica per età pediatrica (1-6 anni)</t>
  </si>
  <si>
    <t>NUTRINI PACK</t>
  </si>
  <si>
    <t>Miscela per N.E. ipercalorica liquida specifica per pazienti renali in dialisi</t>
  </si>
  <si>
    <t>TETRAPACK PRONTO ALL'USO</t>
  </si>
  <si>
    <t>Integratore dietetico liquido ipercalorico - gusti assortiti</t>
  </si>
  <si>
    <t>Integratore dietetico in polvere per lesioni da pressione con arginina non inferiore a 2,5g/100g e lipidi inferiori al 100%</t>
  </si>
  <si>
    <t>BUSTA</t>
  </si>
  <si>
    <t>1ex9</t>
  </si>
  <si>
    <t>3ex21</t>
  </si>
  <si>
    <t>6ex38</t>
  </si>
  <si>
    <t>2ex10</t>
  </si>
  <si>
    <t>4ex22</t>
  </si>
  <si>
    <t>5ex27</t>
  </si>
  <si>
    <t>MODULEN_IBD</t>
  </si>
  <si>
    <t xml:space="preserve">NUTRINI MULTIFIBRE PACK </t>
  </si>
  <si>
    <t>FABBISOGNI IN PEZZI NEL TRIENNIO</t>
  </si>
  <si>
    <t xml:space="preserve">Richiesto </t>
  </si>
  <si>
    <t>IOR</t>
  </si>
  <si>
    <t>A.O. FE</t>
  </si>
  <si>
    <t>S.ORS</t>
  </si>
  <si>
    <t>AUSL FE</t>
  </si>
  <si>
    <t>IMOLA</t>
  </si>
  <si>
    <t>AUSL BO</t>
  </si>
  <si>
    <t>AUSL PC</t>
  </si>
  <si>
    <t>AUSL PR</t>
  </si>
  <si>
    <t>AO PR</t>
  </si>
  <si>
    <t>AUSL MO</t>
  </si>
  <si>
    <t>AO MO</t>
  </si>
  <si>
    <t>AUSL RIMINI</t>
  </si>
  <si>
    <t>AUSL CESENA</t>
  </si>
  <si>
    <t>AUSL FORLI'</t>
  </si>
  <si>
    <t>AUSL RAVENNA</t>
  </si>
  <si>
    <t>AUSL/
AO RE</t>
  </si>
  <si>
    <t xml:space="preserve">MERITENE protein </t>
  </si>
  <si>
    <t xml:space="preserve">RESOURCE Meritene protein </t>
  </si>
  <si>
    <t xml:space="preserve">FORTICARE </t>
  </si>
  <si>
    <t>ELEMENTAL 028 EXTRA</t>
  </si>
  <si>
    <t xml:space="preserve">RESOURCE BEVANDA GELIFICATA </t>
  </si>
  <si>
    <t xml:space="preserve">RESOURCE CREME </t>
  </si>
  <si>
    <t>ABOUND</t>
  </si>
  <si>
    <t>ORAL IMPACT</t>
  </si>
  <si>
    <t xml:space="preserve">CUBITAN </t>
  </si>
  <si>
    <t>DIASIP</t>
  </si>
  <si>
    <t xml:space="preserve">RENILON 7.5 </t>
  </si>
  <si>
    <t xml:space="preserve">NUTRIDRINK </t>
  </si>
  <si>
    <t xml:space="preserve">ABOUND </t>
  </si>
  <si>
    <t xml:space="preserve">ORAL IMPACT </t>
  </si>
  <si>
    <t xml:space="preserve">DIASIP </t>
  </si>
  <si>
    <t xml:space="preserve">ELEMENTAL 028 EXTRA </t>
  </si>
  <si>
    <t>FORTICARE</t>
  </si>
  <si>
    <t>MERITENE protein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</si>
</sst>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[$-410]dddd\ d\ mmmm\ yyyy"/>
    <numFmt numFmtId="166" formatCode="[$-1010410]#,##0.00000"/>
    <numFmt numFmtId="167" formatCode="[$-1010410]##,###,##0.00"/>
    <numFmt numFmtId="168" formatCode="0.00000"/>
    <numFmt numFmtId="169" formatCode="mmm\-yyyy"/>
    <numFmt numFmtId="170" formatCode="0.0"/>
    <numFmt numFmtId="171" formatCode="0.00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0"/>
    <numFmt numFmtId="177" formatCode="#,##0.000"/>
    <numFmt numFmtId="178" formatCode="#,##0.0"/>
    <numFmt numFmtId="179" formatCode="&quot;€&quot;\ #,##0.00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</numFmts>
  <fonts count="29"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indexed="8"/>
      <name val="Symbol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1"/>
      <name val="Verdana"/>
      <family val="2"/>
    </font>
    <font>
      <sz val="8"/>
      <name val="Calibri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51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24" borderId="6">
      <alignment wrapText="1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wrapText="1"/>
    </xf>
    <xf numFmtId="0" fontId="24" fillId="22" borderId="6" xfId="0" applyFont="1" applyFill="1" applyBorder="1" applyAlignment="1">
      <alignment wrapText="1"/>
    </xf>
    <xf numFmtId="0" fontId="0" fillId="16" borderId="6" xfId="0" applyFill="1" applyBorder="1" applyAlignment="1">
      <alignment wrapText="1"/>
    </xf>
    <xf numFmtId="0" fontId="2" fillId="16" borderId="6" xfId="0" applyFont="1" applyFill="1" applyBorder="1" applyAlignment="1">
      <alignment wrapText="1"/>
    </xf>
    <xf numFmtId="0" fontId="1" fillId="16" borderId="6" xfId="0" applyFont="1" applyFill="1" applyBorder="1" applyAlignment="1">
      <alignment wrapText="1"/>
    </xf>
    <xf numFmtId="168" fontId="0" fillId="16" borderId="6" xfId="0" applyNumberFormat="1" applyFill="1" applyBorder="1" applyAlignment="1">
      <alignment wrapText="1"/>
    </xf>
    <xf numFmtId="171" fontId="0" fillId="16" borderId="6" xfId="0" applyNumberFormat="1" applyFill="1" applyBorder="1" applyAlignment="1">
      <alignment wrapText="1"/>
    </xf>
    <xf numFmtId="0" fontId="0" fillId="16" borderId="6" xfId="0" applyFill="1" applyBorder="1" applyAlignment="1" quotePrefix="1">
      <alignment wrapText="1"/>
    </xf>
    <xf numFmtId="0" fontId="0" fillId="16" borderId="6" xfId="0" applyFill="1" applyBorder="1" applyAlignment="1">
      <alignment/>
    </xf>
    <xf numFmtId="0" fontId="0" fillId="16" borderId="6" xfId="0" applyFont="1" applyFill="1" applyBorder="1" applyAlignment="1">
      <alignment wrapText="1"/>
    </xf>
    <xf numFmtId="168" fontId="0" fillId="16" borderId="6" xfId="0" applyNumberFormat="1" applyFont="1" applyFill="1" applyBorder="1" applyAlignment="1">
      <alignment wrapText="1"/>
    </xf>
    <xf numFmtId="171" fontId="0" fillId="16" borderId="6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171" fontId="0" fillId="0" borderId="0" xfId="0" applyNumberFormat="1" applyFill="1" applyBorder="1" applyAlignment="1">
      <alignment wrapText="1"/>
    </xf>
    <xf numFmtId="0" fontId="2" fillId="16" borderId="6" xfId="0" applyFont="1" applyFill="1" applyBorder="1" applyAlignment="1">
      <alignment wrapText="1"/>
    </xf>
    <xf numFmtId="0" fontId="1" fillId="16" borderId="6" xfId="0" applyFont="1" applyFill="1" applyBorder="1" applyAlignment="1">
      <alignment wrapText="1"/>
    </xf>
    <xf numFmtId="3" fontId="28" fillId="7" borderId="6" xfId="0" applyNumberFormat="1" applyFont="1" applyFill="1" applyBorder="1" applyAlignment="1">
      <alignment horizontal="center" vertical="center" wrapText="1"/>
    </xf>
    <xf numFmtId="0" fontId="25" fillId="25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82" fontId="25" fillId="25" borderId="6" xfId="45" applyNumberFormat="1" applyFont="1" applyFill="1" applyBorder="1" applyAlignment="1">
      <alignment horizontal="center" vertical="center" wrapText="1"/>
    </xf>
    <xf numFmtId="182" fontId="27" fillId="7" borderId="6" xfId="45" applyNumberFormat="1" applyFont="1" applyFill="1" applyBorder="1" applyAlignment="1">
      <alignment horizontal="center" vertical="center" wrapText="1"/>
    </xf>
    <xf numFmtId="0" fontId="24" fillId="22" borderId="12" xfId="0" applyFont="1" applyFill="1" applyBorder="1" applyAlignment="1">
      <alignment wrapText="1"/>
    </xf>
    <xf numFmtId="171" fontId="0" fillId="16" borderId="12" xfId="0" applyNumberFormat="1" applyFill="1" applyBorder="1" applyAlignment="1">
      <alignment wrapText="1"/>
    </xf>
    <xf numFmtId="171" fontId="0" fillId="16" borderId="12" xfId="0" applyNumberFormat="1" applyFont="1" applyFill="1" applyBorder="1" applyAlignment="1">
      <alignment wrapText="1"/>
    </xf>
    <xf numFmtId="182" fontId="0" fillId="0" borderId="6" xfId="45" applyNumberFormat="1" applyFill="1" applyBorder="1" applyAlignment="1">
      <alignment wrapText="1"/>
    </xf>
    <xf numFmtId="182" fontId="0" fillId="0" borderId="0" xfId="45" applyNumberFormat="1" applyFill="1" applyBorder="1" applyAlignment="1">
      <alignment/>
    </xf>
    <xf numFmtId="0" fontId="25" fillId="25" borderId="6" xfId="0" applyFont="1" applyFill="1" applyBorder="1" applyAlignment="1">
      <alignment horizontal="center" vertical="center" wrapText="1"/>
    </xf>
    <xf numFmtId="182" fontId="21" fillId="7" borderId="0" xfId="45" applyNumberFormat="1" applyFont="1" applyFill="1" applyBorder="1" applyAlignment="1">
      <alignment horizontal="center"/>
    </xf>
    <xf numFmtId="3" fontId="21" fillId="7" borderId="13" xfId="0" applyNumberFormat="1" applyFont="1" applyFill="1" applyBorder="1" applyAlignment="1">
      <alignment horizontal="center"/>
    </xf>
    <xf numFmtId="3" fontId="21" fillId="7" borderId="14" xfId="0" applyNumberFormat="1" applyFont="1" applyFill="1" applyBorder="1" applyAlignment="1">
      <alignment horizontal="center"/>
    </xf>
    <xf numFmtId="3" fontId="21" fillId="7" borderId="6" xfId="0" applyNumberFormat="1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Stile 1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pane xSplit="1" ySplit="2" topLeftCell="D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44" sqref="I44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.140625" style="1" customWidth="1"/>
    <col min="4" max="4" width="11.28125" style="1" customWidth="1"/>
    <col min="5" max="5" width="10.57421875" style="1" customWidth="1"/>
    <col min="6" max="6" width="7.57421875" style="1" customWidth="1"/>
    <col min="7" max="7" width="8.28125" style="1" customWidth="1"/>
    <col min="8" max="8" width="10.57421875" style="1" customWidth="1"/>
    <col min="9" max="9" width="15.57421875" style="1" customWidth="1"/>
    <col min="10" max="10" width="10.140625" style="1" customWidth="1"/>
    <col min="11" max="11" width="7.57421875" style="1" bestFit="1" customWidth="1"/>
    <col min="12" max="12" width="13.7109375" style="28" customWidth="1"/>
    <col min="13" max="13" width="11.00390625" style="28" customWidth="1"/>
    <col min="14" max="14" width="11.8515625" style="28" customWidth="1"/>
    <col min="15" max="15" width="13.00390625" style="28" customWidth="1"/>
    <col min="16" max="16384" width="9.140625" style="1" customWidth="1"/>
  </cols>
  <sheetData>
    <row r="1" spans="12:15" ht="15">
      <c r="L1" s="30" t="s">
        <v>113</v>
      </c>
      <c r="M1" s="30"/>
      <c r="N1" s="30"/>
      <c r="O1" s="30"/>
    </row>
    <row r="2" spans="1:15" s="3" customFormat="1" ht="96.75" customHeight="1">
      <c r="A2" s="4" t="s">
        <v>3</v>
      </c>
      <c r="B2" s="4" t="s">
        <v>9</v>
      </c>
      <c r="C2" s="4" t="s">
        <v>4</v>
      </c>
      <c r="D2" s="4" t="s">
        <v>10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2</v>
      </c>
      <c r="J2" s="4" t="s">
        <v>11</v>
      </c>
      <c r="K2" s="24" t="s">
        <v>5</v>
      </c>
      <c r="L2" s="22" t="s">
        <v>126</v>
      </c>
      <c r="M2" s="22" t="s">
        <v>127</v>
      </c>
      <c r="N2" s="22" t="s">
        <v>128</v>
      </c>
      <c r="O2" s="22" t="s">
        <v>129</v>
      </c>
    </row>
    <row r="3" spans="1:15" s="21" customFormat="1" ht="25.5">
      <c r="A3" s="4"/>
      <c r="B3" s="4"/>
      <c r="C3" s="4"/>
      <c r="D3" s="4"/>
      <c r="E3" s="4"/>
      <c r="F3" s="4"/>
      <c r="G3" s="4"/>
      <c r="H3" s="4"/>
      <c r="I3" s="4"/>
      <c r="J3" s="4"/>
      <c r="K3" s="24"/>
      <c r="L3" s="23" t="s">
        <v>114</v>
      </c>
      <c r="M3" s="23" t="s">
        <v>114</v>
      </c>
      <c r="N3" s="23" t="s">
        <v>114</v>
      </c>
      <c r="O3" s="23" t="s">
        <v>114</v>
      </c>
    </row>
    <row r="4" spans="1:15" s="2" customFormat="1" ht="60" customHeight="1">
      <c r="A4" s="5">
        <v>1</v>
      </c>
      <c r="B4" s="5" t="s">
        <v>12</v>
      </c>
      <c r="C4" s="6" t="s">
        <v>6</v>
      </c>
      <c r="D4" s="5" t="s">
        <v>23</v>
      </c>
      <c r="E4" s="7">
        <v>500</v>
      </c>
      <c r="F4" s="7" t="s">
        <v>6</v>
      </c>
      <c r="G4" s="5" t="s">
        <v>13</v>
      </c>
      <c r="H4" s="5">
        <v>12064314</v>
      </c>
      <c r="I4" s="5" t="s">
        <v>14</v>
      </c>
      <c r="J4" s="8">
        <v>0.0009</v>
      </c>
      <c r="K4" s="25">
        <f aca="true" t="shared" si="0" ref="K4:K22">J4*E4</f>
        <v>0.45</v>
      </c>
      <c r="L4" s="27">
        <v>284400</v>
      </c>
      <c r="M4" s="27">
        <v>132156</v>
      </c>
      <c r="N4" s="27">
        <v>43668</v>
      </c>
      <c r="O4" s="27">
        <v>48000</v>
      </c>
    </row>
    <row r="5" spans="1:15" s="2" customFormat="1" ht="45" customHeight="1">
      <c r="A5" s="5">
        <v>2</v>
      </c>
      <c r="B5" s="5" t="s">
        <v>16</v>
      </c>
      <c r="C5" s="6" t="s">
        <v>6</v>
      </c>
      <c r="D5" s="5" t="s">
        <v>23</v>
      </c>
      <c r="E5" s="7">
        <v>500</v>
      </c>
      <c r="F5" s="7" t="s">
        <v>6</v>
      </c>
      <c r="G5" s="5" t="s">
        <v>13</v>
      </c>
      <c r="H5" s="5">
        <v>12064309</v>
      </c>
      <c r="I5" s="5" t="s">
        <v>17</v>
      </c>
      <c r="J5" s="8">
        <v>0.00096</v>
      </c>
      <c r="K5" s="25">
        <f t="shared" si="0"/>
        <v>0.48000000000000004</v>
      </c>
      <c r="L5" s="27">
        <v>47280</v>
      </c>
      <c r="M5" s="27">
        <v>56952</v>
      </c>
      <c r="N5" s="27">
        <v>32760</v>
      </c>
      <c r="O5" s="27">
        <v>18900</v>
      </c>
    </row>
    <row r="6" spans="1:15" s="2" customFormat="1" ht="45" customHeight="1">
      <c r="A6" s="5">
        <v>3</v>
      </c>
      <c r="B6" s="5" t="s">
        <v>18</v>
      </c>
      <c r="C6" s="6" t="s">
        <v>6</v>
      </c>
      <c r="D6" s="5" t="s">
        <v>23</v>
      </c>
      <c r="E6" s="7">
        <v>500</v>
      </c>
      <c r="F6" s="7" t="s">
        <v>6</v>
      </c>
      <c r="G6" s="5" t="s">
        <v>13</v>
      </c>
      <c r="H6" s="5">
        <v>12064313</v>
      </c>
      <c r="I6" s="5" t="s">
        <v>19</v>
      </c>
      <c r="J6" s="8">
        <v>0.0018</v>
      </c>
      <c r="K6" s="25">
        <f t="shared" si="0"/>
        <v>0.9</v>
      </c>
      <c r="L6" s="27">
        <v>0</v>
      </c>
      <c r="M6" s="27">
        <v>720</v>
      </c>
      <c r="N6" s="27">
        <v>11610</v>
      </c>
      <c r="O6" s="27">
        <v>4500</v>
      </c>
    </row>
    <row r="7" spans="1:15" s="2" customFormat="1" ht="75">
      <c r="A7" s="5">
        <v>4</v>
      </c>
      <c r="B7" s="5" t="s">
        <v>20</v>
      </c>
      <c r="C7" s="6" t="s">
        <v>6</v>
      </c>
      <c r="D7" s="5" t="s">
        <v>23</v>
      </c>
      <c r="E7" s="7">
        <v>500</v>
      </c>
      <c r="F7" s="7" t="s">
        <v>6</v>
      </c>
      <c r="G7" s="5" t="s">
        <v>13</v>
      </c>
      <c r="H7" s="5">
        <v>12064319</v>
      </c>
      <c r="I7" s="5" t="s">
        <v>21</v>
      </c>
      <c r="J7" s="8">
        <v>0.0055</v>
      </c>
      <c r="K7" s="25">
        <f t="shared" si="0"/>
        <v>2.75</v>
      </c>
      <c r="L7" s="27">
        <v>0</v>
      </c>
      <c r="M7" s="27">
        <v>12960</v>
      </c>
      <c r="N7" s="27">
        <v>0</v>
      </c>
      <c r="O7" s="27">
        <v>0</v>
      </c>
    </row>
    <row r="8" spans="1:15" s="2" customFormat="1" ht="75">
      <c r="A8" s="5">
        <v>5</v>
      </c>
      <c r="B8" s="5" t="s">
        <v>22</v>
      </c>
      <c r="C8" s="6" t="s">
        <v>6</v>
      </c>
      <c r="D8" s="5" t="s">
        <v>23</v>
      </c>
      <c r="E8" s="7">
        <v>500</v>
      </c>
      <c r="F8" s="7" t="s">
        <v>6</v>
      </c>
      <c r="G8" s="5" t="s">
        <v>24</v>
      </c>
      <c r="H8" s="5">
        <v>66009</v>
      </c>
      <c r="I8" s="5" t="s">
        <v>25</v>
      </c>
      <c r="J8" s="8">
        <v>0.00098</v>
      </c>
      <c r="K8" s="25">
        <f t="shared" si="0"/>
        <v>0.49</v>
      </c>
      <c r="L8" s="27">
        <v>102900</v>
      </c>
      <c r="M8" s="27">
        <v>30816</v>
      </c>
      <c r="N8" s="27">
        <v>23400</v>
      </c>
      <c r="O8" s="27">
        <v>72000</v>
      </c>
    </row>
    <row r="9" spans="1:15" s="2" customFormat="1" ht="90">
      <c r="A9" s="5">
        <v>6</v>
      </c>
      <c r="B9" s="5" t="s">
        <v>55</v>
      </c>
      <c r="C9" s="6" t="s">
        <v>6</v>
      </c>
      <c r="D9" s="5" t="s">
        <v>27</v>
      </c>
      <c r="E9" s="7">
        <v>250</v>
      </c>
      <c r="F9" s="7" t="s">
        <v>6</v>
      </c>
      <c r="G9" s="5" t="s">
        <v>28</v>
      </c>
      <c r="H9" s="5" t="s">
        <v>29</v>
      </c>
      <c r="I9" s="5" t="s">
        <v>30</v>
      </c>
      <c r="J9" s="8">
        <v>0.0064</v>
      </c>
      <c r="K9" s="25">
        <f t="shared" si="0"/>
        <v>1.6</v>
      </c>
      <c r="L9" s="27">
        <v>0</v>
      </c>
      <c r="M9" s="27">
        <v>0</v>
      </c>
      <c r="N9" s="27">
        <v>0</v>
      </c>
      <c r="O9" s="27">
        <v>0</v>
      </c>
    </row>
    <row r="10" spans="1:15" s="2" customFormat="1" ht="75">
      <c r="A10" s="5">
        <v>7</v>
      </c>
      <c r="B10" s="5" t="s">
        <v>31</v>
      </c>
      <c r="C10" s="6" t="s">
        <v>6</v>
      </c>
      <c r="D10" s="5" t="s">
        <v>23</v>
      </c>
      <c r="E10" s="7">
        <v>500</v>
      </c>
      <c r="F10" s="7" t="s">
        <v>6</v>
      </c>
      <c r="G10" s="5" t="s">
        <v>13</v>
      </c>
      <c r="H10" s="10" t="s">
        <v>32</v>
      </c>
      <c r="I10" s="5" t="s">
        <v>33</v>
      </c>
      <c r="J10" s="8">
        <v>0.00236</v>
      </c>
      <c r="K10" s="25">
        <f t="shared" si="0"/>
        <v>1.1800000000000002</v>
      </c>
      <c r="L10" s="27">
        <v>113760</v>
      </c>
      <c r="M10" s="27">
        <v>52629</v>
      </c>
      <c r="N10" s="27">
        <v>21780</v>
      </c>
      <c r="O10" s="27">
        <v>51000</v>
      </c>
    </row>
    <row r="11" spans="1:15" s="2" customFormat="1" ht="90">
      <c r="A11" s="5">
        <v>8</v>
      </c>
      <c r="B11" s="5" t="s">
        <v>34</v>
      </c>
      <c r="C11" s="6" t="s">
        <v>6</v>
      </c>
      <c r="D11" s="5" t="s">
        <v>27</v>
      </c>
      <c r="E11" s="7">
        <v>237</v>
      </c>
      <c r="F11" s="7" t="s">
        <v>6</v>
      </c>
      <c r="G11" s="5" t="s">
        <v>28</v>
      </c>
      <c r="H11" s="5" t="s">
        <v>36</v>
      </c>
      <c r="I11" s="5" t="s">
        <v>35</v>
      </c>
      <c r="J11" s="8">
        <v>0.00865</v>
      </c>
      <c r="K11" s="25">
        <f t="shared" si="0"/>
        <v>2.05005</v>
      </c>
      <c r="L11" s="27">
        <v>0</v>
      </c>
      <c r="M11" s="27">
        <v>4968</v>
      </c>
      <c r="N11" s="27">
        <v>0</v>
      </c>
      <c r="O11" s="27">
        <v>0</v>
      </c>
    </row>
    <row r="12" spans="1:15" s="2" customFormat="1" ht="60">
      <c r="A12" s="5">
        <v>11</v>
      </c>
      <c r="B12" s="5" t="s">
        <v>37</v>
      </c>
      <c r="C12" s="6" t="s">
        <v>6</v>
      </c>
      <c r="D12" s="5" t="s">
        <v>23</v>
      </c>
      <c r="E12" s="7">
        <v>500</v>
      </c>
      <c r="F12" s="7" t="s">
        <v>6</v>
      </c>
      <c r="G12" s="5" t="s">
        <v>24</v>
      </c>
      <c r="H12" s="5">
        <v>65756</v>
      </c>
      <c r="I12" s="5" t="s">
        <v>38</v>
      </c>
      <c r="J12" s="8">
        <v>0.0044</v>
      </c>
      <c r="K12" s="25">
        <f t="shared" si="0"/>
        <v>2.2</v>
      </c>
      <c r="L12" s="27">
        <v>0</v>
      </c>
      <c r="M12" s="27">
        <v>0</v>
      </c>
      <c r="N12" s="27">
        <v>0</v>
      </c>
      <c r="O12" s="27">
        <v>0</v>
      </c>
    </row>
    <row r="13" spans="1:15" s="2" customFormat="1" ht="60">
      <c r="A13" s="5">
        <v>12</v>
      </c>
      <c r="B13" s="5" t="s">
        <v>39</v>
      </c>
      <c r="C13" s="6" t="s">
        <v>6</v>
      </c>
      <c r="D13" s="5" t="s">
        <v>26</v>
      </c>
      <c r="E13" s="7">
        <v>500</v>
      </c>
      <c r="F13" s="7" t="s">
        <v>6</v>
      </c>
      <c r="G13" s="5" t="s">
        <v>24</v>
      </c>
      <c r="H13" s="5">
        <v>65717</v>
      </c>
      <c r="I13" s="5" t="s">
        <v>40</v>
      </c>
      <c r="J13" s="8">
        <v>0.01144</v>
      </c>
      <c r="K13" s="25">
        <f t="shared" si="0"/>
        <v>5.720000000000001</v>
      </c>
      <c r="L13" s="27">
        <v>2496</v>
      </c>
      <c r="M13" s="27">
        <v>72</v>
      </c>
      <c r="N13" s="27">
        <v>0</v>
      </c>
      <c r="O13" s="27">
        <v>0</v>
      </c>
    </row>
    <row r="14" spans="1:15" s="2" customFormat="1" ht="90">
      <c r="A14" s="5">
        <v>13</v>
      </c>
      <c r="B14" s="5" t="s">
        <v>41</v>
      </c>
      <c r="C14" s="6" t="s">
        <v>6</v>
      </c>
      <c r="D14" s="5" t="s">
        <v>23</v>
      </c>
      <c r="E14" s="7">
        <v>200</v>
      </c>
      <c r="F14" s="7" t="s">
        <v>6</v>
      </c>
      <c r="G14" s="5" t="s">
        <v>24</v>
      </c>
      <c r="H14" s="5">
        <v>65741</v>
      </c>
      <c r="I14" s="5" t="s">
        <v>42</v>
      </c>
      <c r="J14" s="8">
        <v>0.01556</v>
      </c>
      <c r="K14" s="25">
        <f t="shared" si="0"/>
        <v>3.1119999999999997</v>
      </c>
      <c r="L14" s="27">
        <v>0</v>
      </c>
      <c r="M14" s="27">
        <v>0</v>
      </c>
      <c r="N14" s="27">
        <v>0</v>
      </c>
      <c r="O14" s="27">
        <v>0</v>
      </c>
    </row>
    <row r="15" spans="1:15" s="2" customFormat="1" ht="90">
      <c r="A15" s="5">
        <v>14</v>
      </c>
      <c r="B15" s="5" t="s">
        <v>43</v>
      </c>
      <c r="C15" s="6" t="s">
        <v>6</v>
      </c>
      <c r="D15" s="5" t="s">
        <v>23</v>
      </c>
      <c r="E15" s="7">
        <v>500</v>
      </c>
      <c r="F15" s="7" t="s">
        <v>6</v>
      </c>
      <c r="G15" s="5" t="s">
        <v>24</v>
      </c>
      <c r="H15" s="5">
        <v>65766</v>
      </c>
      <c r="I15" s="5" t="s">
        <v>44</v>
      </c>
      <c r="J15" s="8">
        <v>0.01556</v>
      </c>
      <c r="K15" s="25">
        <f t="shared" si="0"/>
        <v>7.779999999999999</v>
      </c>
      <c r="L15" s="27">
        <v>0</v>
      </c>
      <c r="M15" s="27">
        <v>0</v>
      </c>
      <c r="N15" s="27">
        <v>0</v>
      </c>
      <c r="O15" s="27">
        <v>0</v>
      </c>
    </row>
    <row r="16" spans="1:15" s="2" customFormat="1" ht="90">
      <c r="A16" s="5">
        <v>15</v>
      </c>
      <c r="B16" s="5" t="s">
        <v>45</v>
      </c>
      <c r="C16" s="6" t="s">
        <v>6</v>
      </c>
      <c r="D16" s="5" t="s">
        <v>26</v>
      </c>
      <c r="E16" s="7">
        <v>500</v>
      </c>
      <c r="F16" s="7" t="s">
        <v>6</v>
      </c>
      <c r="G16" s="5" t="s">
        <v>24</v>
      </c>
      <c r="H16" s="5">
        <v>65715</v>
      </c>
      <c r="I16" s="12" t="s">
        <v>112</v>
      </c>
      <c r="J16" s="13">
        <v>0.004</v>
      </c>
      <c r="K16" s="26">
        <f t="shared" si="0"/>
        <v>2</v>
      </c>
      <c r="L16" s="27">
        <v>0</v>
      </c>
      <c r="M16" s="27">
        <v>0</v>
      </c>
      <c r="N16" s="27">
        <v>0</v>
      </c>
      <c r="O16" s="27">
        <v>0</v>
      </c>
    </row>
    <row r="17" spans="1:15" s="2" customFormat="1" ht="90">
      <c r="A17" s="5">
        <v>16</v>
      </c>
      <c r="B17" s="5" t="s">
        <v>46</v>
      </c>
      <c r="C17" s="6" t="s">
        <v>6</v>
      </c>
      <c r="D17" s="5" t="s">
        <v>23</v>
      </c>
      <c r="E17" s="7">
        <v>500</v>
      </c>
      <c r="F17" s="7" t="s">
        <v>6</v>
      </c>
      <c r="G17" s="5" t="s">
        <v>24</v>
      </c>
      <c r="H17" s="5">
        <v>65761</v>
      </c>
      <c r="I17" s="5" t="s">
        <v>47</v>
      </c>
      <c r="J17" s="8">
        <v>0.004</v>
      </c>
      <c r="K17" s="25">
        <f t="shared" si="0"/>
        <v>2</v>
      </c>
      <c r="L17" s="27">
        <v>0</v>
      </c>
      <c r="M17" s="27">
        <v>0</v>
      </c>
      <c r="N17" s="27">
        <v>0</v>
      </c>
      <c r="O17" s="27">
        <v>0</v>
      </c>
    </row>
    <row r="18" spans="1:15" s="2" customFormat="1" ht="75">
      <c r="A18" s="5">
        <v>17</v>
      </c>
      <c r="B18" s="5" t="s">
        <v>48</v>
      </c>
      <c r="C18" s="6" t="s">
        <v>6</v>
      </c>
      <c r="D18" s="5" t="s">
        <v>15</v>
      </c>
      <c r="E18" s="7">
        <v>500</v>
      </c>
      <c r="F18" s="7" t="s">
        <v>6</v>
      </c>
      <c r="G18" s="5" t="s">
        <v>13</v>
      </c>
      <c r="H18" s="10" t="s">
        <v>49</v>
      </c>
      <c r="I18" s="5" t="s">
        <v>50</v>
      </c>
      <c r="J18" s="8">
        <v>0.0057</v>
      </c>
      <c r="K18" s="25">
        <f t="shared" si="0"/>
        <v>2.85</v>
      </c>
      <c r="L18" s="27">
        <v>6480</v>
      </c>
      <c r="M18" s="27">
        <v>10512</v>
      </c>
      <c r="N18" s="27">
        <v>4734</v>
      </c>
      <c r="O18" s="27">
        <v>1050</v>
      </c>
    </row>
    <row r="19" spans="1:15" s="2" customFormat="1" ht="75">
      <c r="A19" s="5">
        <v>18</v>
      </c>
      <c r="B19" s="5" t="s">
        <v>51</v>
      </c>
      <c r="C19" s="6" t="s">
        <v>6</v>
      </c>
      <c r="D19" s="5" t="s">
        <v>23</v>
      </c>
      <c r="E19" s="7">
        <v>500</v>
      </c>
      <c r="F19" s="7" t="s">
        <v>6</v>
      </c>
      <c r="G19" s="5" t="s">
        <v>24</v>
      </c>
      <c r="H19" s="5">
        <v>65891</v>
      </c>
      <c r="I19" s="5" t="s">
        <v>52</v>
      </c>
      <c r="J19" s="8">
        <v>0.006</v>
      </c>
      <c r="K19" s="25">
        <f t="shared" si="0"/>
        <v>3</v>
      </c>
      <c r="L19" s="27">
        <v>1344</v>
      </c>
      <c r="M19" s="27">
        <v>0</v>
      </c>
      <c r="N19" s="27">
        <v>0</v>
      </c>
      <c r="O19" s="27">
        <v>11700</v>
      </c>
    </row>
    <row r="20" spans="1:15" s="2" customFormat="1" ht="90">
      <c r="A20" s="5">
        <v>19</v>
      </c>
      <c r="B20" s="5" t="s">
        <v>53</v>
      </c>
      <c r="C20" s="6" t="s">
        <v>6</v>
      </c>
      <c r="D20" s="5" t="s">
        <v>23</v>
      </c>
      <c r="E20" s="7">
        <v>500</v>
      </c>
      <c r="F20" s="7" t="s">
        <v>6</v>
      </c>
      <c r="G20" s="5" t="s">
        <v>13</v>
      </c>
      <c r="H20" s="10">
        <v>12064308</v>
      </c>
      <c r="I20" s="5" t="s">
        <v>54</v>
      </c>
      <c r="J20" s="8">
        <v>0.0188</v>
      </c>
      <c r="K20" s="25">
        <f t="shared" si="0"/>
        <v>9.4</v>
      </c>
      <c r="L20" s="27">
        <v>0</v>
      </c>
      <c r="M20" s="27">
        <v>0</v>
      </c>
      <c r="N20" s="27">
        <v>0</v>
      </c>
      <c r="O20" s="27">
        <v>0</v>
      </c>
    </row>
    <row r="21" spans="1:15" s="2" customFormat="1" ht="90">
      <c r="A21" s="5">
        <v>20</v>
      </c>
      <c r="B21" s="5" t="s">
        <v>58</v>
      </c>
      <c r="C21" s="6" t="s">
        <v>6</v>
      </c>
      <c r="D21" s="5" t="s">
        <v>23</v>
      </c>
      <c r="E21" s="7">
        <v>500</v>
      </c>
      <c r="F21" s="7" t="s">
        <v>6</v>
      </c>
      <c r="G21" s="5" t="s">
        <v>28</v>
      </c>
      <c r="H21" s="5" t="s">
        <v>56</v>
      </c>
      <c r="I21" s="5" t="s">
        <v>57</v>
      </c>
      <c r="J21" s="8">
        <v>0.02</v>
      </c>
      <c r="K21" s="25">
        <f t="shared" si="0"/>
        <v>10</v>
      </c>
      <c r="L21" s="27">
        <v>0</v>
      </c>
      <c r="M21" s="27">
        <v>0</v>
      </c>
      <c r="N21" s="27">
        <v>0</v>
      </c>
      <c r="O21" s="27">
        <v>2100</v>
      </c>
    </row>
    <row r="22" spans="1:15" s="2" customFormat="1" ht="60">
      <c r="A22" s="5" t="s">
        <v>106</v>
      </c>
      <c r="B22" s="5" t="s">
        <v>59</v>
      </c>
      <c r="C22" s="6" t="s">
        <v>6</v>
      </c>
      <c r="D22" s="5" t="s">
        <v>23</v>
      </c>
      <c r="E22" s="7">
        <v>500</v>
      </c>
      <c r="F22" s="7" t="s">
        <v>6</v>
      </c>
      <c r="G22" s="5" t="s">
        <v>28</v>
      </c>
      <c r="H22" s="5" t="s">
        <v>60</v>
      </c>
      <c r="I22" s="5" t="s">
        <v>61</v>
      </c>
      <c r="J22" s="8">
        <v>0.0068</v>
      </c>
      <c r="K22" s="25">
        <f t="shared" si="0"/>
        <v>3.4</v>
      </c>
      <c r="L22" s="27">
        <v>0</v>
      </c>
      <c r="M22" s="27">
        <v>300</v>
      </c>
      <c r="N22" s="27">
        <v>0</v>
      </c>
      <c r="O22" s="27">
        <v>14100</v>
      </c>
    </row>
    <row r="23" spans="1:15" s="2" customFormat="1" ht="60">
      <c r="A23" s="5">
        <v>23</v>
      </c>
      <c r="B23" s="5" t="s">
        <v>62</v>
      </c>
      <c r="C23" s="6" t="s">
        <v>6</v>
      </c>
      <c r="D23" s="5" t="s">
        <v>23</v>
      </c>
      <c r="E23" s="7">
        <v>500</v>
      </c>
      <c r="F23" s="7" t="s">
        <v>6</v>
      </c>
      <c r="G23" s="5" t="s">
        <v>24</v>
      </c>
      <c r="H23" s="5">
        <v>65648</v>
      </c>
      <c r="I23" s="5" t="s">
        <v>63</v>
      </c>
      <c r="J23" s="8">
        <v>0.006</v>
      </c>
      <c r="K23" s="25">
        <f aca="true" t="shared" si="1" ref="K23:K34">J23*E23</f>
        <v>3</v>
      </c>
      <c r="L23" s="27">
        <v>0</v>
      </c>
      <c r="M23" s="27">
        <v>180</v>
      </c>
      <c r="N23" s="27">
        <v>0</v>
      </c>
      <c r="O23" s="27">
        <v>0</v>
      </c>
    </row>
    <row r="24" spans="1:15" s="2" customFormat="1" ht="60">
      <c r="A24" s="5">
        <v>24</v>
      </c>
      <c r="B24" s="5" t="s">
        <v>64</v>
      </c>
      <c r="C24" s="6" t="s">
        <v>6</v>
      </c>
      <c r="D24" s="5" t="s">
        <v>65</v>
      </c>
      <c r="E24" s="7">
        <v>500</v>
      </c>
      <c r="F24" s="7" t="s">
        <v>6</v>
      </c>
      <c r="G24" s="5" t="s">
        <v>13</v>
      </c>
      <c r="H24" s="10">
        <v>1609308</v>
      </c>
      <c r="I24" s="5" t="s">
        <v>66</v>
      </c>
      <c r="J24" s="8">
        <v>0.0119</v>
      </c>
      <c r="K24" s="25">
        <f t="shared" si="1"/>
        <v>5.95</v>
      </c>
      <c r="L24" s="27">
        <v>0</v>
      </c>
      <c r="M24" s="27">
        <v>0</v>
      </c>
      <c r="N24" s="27">
        <v>0</v>
      </c>
      <c r="O24" s="27">
        <v>0</v>
      </c>
    </row>
    <row r="25" spans="1:15" s="2" customFormat="1" ht="75">
      <c r="A25" s="5">
        <v>25</v>
      </c>
      <c r="B25" s="5" t="s">
        <v>67</v>
      </c>
      <c r="C25" s="6" t="s">
        <v>68</v>
      </c>
      <c r="D25" s="5" t="s">
        <v>72</v>
      </c>
      <c r="E25" s="7">
        <v>250</v>
      </c>
      <c r="F25" s="7" t="s">
        <v>68</v>
      </c>
      <c r="G25" s="5" t="s">
        <v>13</v>
      </c>
      <c r="H25" s="10">
        <v>12065156</v>
      </c>
      <c r="I25" s="5" t="s">
        <v>131</v>
      </c>
      <c r="J25" s="8">
        <v>0.01</v>
      </c>
      <c r="K25" s="25">
        <f t="shared" si="1"/>
        <v>2.5</v>
      </c>
      <c r="L25" s="27">
        <v>3600</v>
      </c>
      <c r="M25" s="27">
        <v>2967</v>
      </c>
      <c r="N25" s="27">
        <v>3195</v>
      </c>
      <c r="O25" s="27">
        <v>3450</v>
      </c>
    </row>
    <row r="26" spans="1:15" s="2" customFormat="1" ht="120">
      <c r="A26" s="5">
        <v>26</v>
      </c>
      <c r="B26" s="5" t="s">
        <v>69</v>
      </c>
      <c r="C26" s="6" t="s">
        <v>68</v>
      </c>
      <c r="D26" s="5" t="s">
        <v>72</v>
      </c>
      <c r="E26" s="7">
        <v>400</v>
      </c>
      <c r="F26" s="7" t="s">
        <v>68</v>
      </c>
      <c r="G26" s="5" t="s">
        <v>24</v>
      </c>
      <c r="H26" s="5">
        <v>24818</v>
      </c>
      <c r="I26" s="5" t="s">
        <v>70</v>
      </c>
      <c r="J26" s="8">
        <v>0.00575</v>
      </c>
      <c r="K26" s="25">
        <f t="shared" si="1"/>
        <v>2.3</v>
      </c>
      <c r="L26" s="27">
        <v>0</v>
      </c>
      <c r="M26" s="27">
        <v>138</v>
      </c>
      <c r="N26" s="27">
        <v>0</v>
      </c>
      <c r="O26" s="27">
        <v>90</v>
      </c>
    </row>
    <row r="27" spans="1:15" s="2" customFormat="1" ht="75">
      <c r="A27" s="5">
        <v>28</v>
      </c>
      <c r="B27" s="5" t="s">
        <v>71</v>
      </c>
      <c r="C27" s="6" t="s">
        <v>6</v>
      </c>
      <c r="D27" s="5" t="s">
        <v>73</v>
      </c>
      <c r="E27" s="7">
        <v>200</v>
      </c>
      <c r="F27" s="7" t="s">
        <v>6</v>
      </c>
      <c r="G27" s="5" t="s">
        <v>13</v>
      </c>
      <c r="H27" s="10">
        <v>12082089</v>
      </c>
      <c r="I27" s="5" t="s">
        <v>132</v>
      </c>
      <c r="J27" s="8">
        <v>0.00225</v>
      </c>
      <c r="K27" s="25">
        <f t="shared" si="1"/>
        <v>0.44999999999999996</v>
      </c>
      <c r="L27" s="27">
        <v>5400</v>
      </c>
      <c r="M27" s="27">
        <v>28728</v>
      </c>
      <c r="N27" s="27">
        <v>18456</v>
      </c>
      <c r="O27" s="27">
        <v>42000</v>
      </c>
    </row>
    <row r="28" spans="1:15" s="2" customFormat="1" ht="135">
      <c r="A28" s="5">
        <v>29</v>
      </c>
      <c r="B28" s="5" t="s">
        <v>74</v>
      </c>
      <c r="C28" s="6" t="s">
        <v>68</v>
      </c>
      <c r="D28" s="5" t="s">
        <v>72</v>
      </c>
      <c r="E28" s="7">
        <v>138</v>
      </c>
      <c r="F28" s="7" t="s">
        <v>68</v>
      </c>
      <c r="G28" s="5" t="s">
        <v>13</v>
      </c>
      <c r="H28" s="10">
        <v>12083285</v>
      </c>
      <c r="I28" s="5" t="s">
        <v>75</v>
      </c>
      <c r="J28" s="8">
        <v>0.03551</v>
      </c>
      <c r="K28" s="25">
        <f t="shared" si="1"/>
        <v>4.90038</v>
      </c>
      <c r="L28" s="27">
        <v>0</v>
      </c>
      <c r="M28" s="27">
        <v>0</v>
      </c>
      <c r="N28" s="27">
        <v>0</v>
      </c>
      <c r="O28" s="27">
        <v>0</v>
      </c>
    </row>
    <row r="29" spans="1:15" s="2" customFormat="1" ht="105">
      <c r="A29" s="5">
        <v>30</v>
      </c>
      <c r="B29" s="5" t="s">
        <v>76</v>
      </c>
      <c r="C29" s="6" t="s">
        <v>6</v>
      </c>
      <c r="D29" s="5" t="s">
        <v>77</v>
      </c>
      <c r="E29" s="7">
        <v>125</v>
      </c>
      <c r="F29" s="7" t="s">
        <v>6</v>
      </c>
      <c r="G29" s="5" t="s">
        <v>24</v>
      </c>
      <c r="H29" s="5">
        <v>18103</v>
      </c>
      <c r="I29" s="5" t="s">
        <v>133</v>
      </c>
      <c r="J29" s="8">
        <v>0.0056</v>
      </c>
      <c r="K29" s="25">
        <f t="shared" si="1"/>
        <v>0.7</v>
      </c>
      <c r="L29" s="27">
        <v>0</v>
      </c>
      <c r="M29" s="27">
        <v>0</v>
      </c>
      <c r="N29" s="27">
        <v>0</v>
      </c>
      <c r="O29" s="27">
        <v>300</v>
      </c>
    </row>
    <row r="30" spans="1:15" s="2" customFormat="1" ht="75">
      <c r="A30" s="5">
        <v>31</v>
      </c>
      <c r="B30" s="5" t="s">
        <v>78</v>
      </c>
      <c r="C30" s="6" t="s">
        <v>6</v>
      </c>
      <c r="D30" s="5" t="s">
        <v>77</v>
      </c>
      <c r="E30" s="7">
        <v>250</v>
      </c>
      <c r="F30" s="7" t="s">
        <v>6</v>
      </c>
      <c r="G30" s="5" t="s">
        <v>24</v>
      </c>
      <c r="H30" s="5">
        <v>104450</v>
      </c>
      <c r="I30" s="5" t="s">
        <v>134</v>
      </c>
      <c r="J30" s="8">
        <v>0.0236</v>
      </c>
      <c r="K30" s="25">
        <f t="shared" si="1"/>
        <v>5.8999999999999995</v>
      </c>
      <c r="L30" s="27">
        <v>0</v>
      </c>
      <c r="M30" s="27">
        <v>216</v>
      </c>
      <c r="N30" s="27">
        <v>0</v>
      </c>
      <c r="O30" s="27">
        <v>0</v>
      </c>
    </row>
    <row r="31" spans="1:15" s="2" customFormat="1" ht="75">
      <c r="A31" s="5">
        <v>32</v>
      </c>
      <c r="B31" s="5" t="s">
        <v>79</v>
      </c>
      <c r="C31" s="6" t="s">
        <v>68</v>
      </c>
      <c r="D31" s="5" t="s">
        <v>72</v>
      </c>
      <c r="E31" s="7">
        <v>500</v>
      </c>
      <c r="F31" s="7" t="s">
        <v>68</v>
      </c>
      <c r="G31" s="5" t="s">
        <v>80</v>
      </c>
      <c r="H31" s="11" t="s">
        <v>82</v>
      </c>
      <c r="I31" s="5" t="s">
        <v>81</v>
      </c>
      <c r="J31" s="8">
        <v>0.017</v>
      </c>
      <c r="K31" s="25">
        <f t="shared" si="1"/>
        <v>8.5</v>
      </c>
      <c r="L31" s="27">
        <v>0</v>
      </c>
      <c r="M31" s="27">
        <v>1329</v>
      </c>
      <c r="N31" s="27">
        <v>0</v>
      </c>
      <c r="O31" s="27">
        <v>90</v>
      </c>
    </row>
    <row r="32" spans="1:15" s="2" customFormat="1" ht="135">
      <c r="A32" s="5">
        <v>33</v>
      </c>
      <c r="B32" s="5" t="s">
        <v>83</v>
      </c>
      <c r="C32" s="6" t="s">
        <v>68</v>
      </c>
      <c r="D32" s="5" t="s">
        <v>84</v>
      </c>
      <c r="E32" s="7">
        <v>125</v>
      </c>
      <c r="F32" s="7" t="s">
        <v>68</v>
      </c>
      <c r="G32" s="5" t="s">
        <v>13</v>
      </c>
      <c r="H32" s="10">
        <v>12139981</v>
      </c>
      <c r="I32" s="5" t="s">
        <v>135</v>
      </c>
      <c r="J32" s="8">
        <v>0.00216</v>
      </c>
      <c r="K32" s="25">
        <f t="shared" si="1"/>
        <v>0.27</v>
      </c>
      <c r="L32" s="27">
        <v>0</v>
      </c>
      <c r="M32" s="27">
        <v>276408</v>
      </c>
      <c r="N32" s="27">
        <v>195192</v>
      </c>
      <c r="O32" s="27">
        <v>123000</v>
      </c>
    </row>
    <row r="33" spans="1:15" s="2" customFormat="1" ht="90">
      <c r="A33" s="5">
        <v>34</v>
      </c>
      <c r="B33" s="5" t="s">
        <v>85</v>
      </c>
      <c r="C33" s="6" t="s">
        <v>68</v>
      </c>
      <c r="D33" s="5" t="s">
        <v>72</v>
      </c>
      <c r="E33" s="7">
        <v>125</v>
      </c>
      <c r="F33" s="7" t="s">
        <v>68</v>
      </c>
      <c r="G33" s="5" t="s">
        <v>13</v>
      </c>
      <c r="H33" s="10">
        <v>12114003</v>
      </c>
      <c r="I33" s="5" t="s">
        <v>86</v>
      </c>
      <c r="J33" s="8">
        <v>0.024</v>
      </c>
      <c r="K33" s="25">
        <f t="shared" si="1"/>
        <v>3</v>
      </c>
      <c r="L33" s="27">
        <v>0</v>
      </c>
      <c r="M33" s="27">
        <v>1332</v>
      </c>
      <c r="N33" s="27">
        <v>4416</v>
      </c>
      <c r="O33" s="27">
        <v>12300</v>
      </c>
    </row>
    <row r="34" spans="1:15" s="2" customFormat="1" ht="75">
      <c r="A34" s="5">
        <v>35</v>
      </c>
      <c r="B34" s="5" t="s">
        <v>87</v>
      </c>
      <c r="C34" s="6" t="s">
        <v>68</v>
      </c>
      <c r="D34" s="5" t="s">
        <v>84</v>
      </c>
      <c r="E34" s="7">
        <v>125</v>
      </c>
      <c r="F34" s="7" t="s">
        <v>68</v>
      </c>
      <c r="G34" s="5" t="s">
        <v>13</v>
      </c>
      <c r="H34" s="10">
        <v>12060150</v>
      </c>
      <c r="I34" s="5" t="s">
        <v>136</v>
      </c>
      <c r="J34" s="8">
        <v>0.0052</v>
      </c>
      <c r="K34" s="25">
        <f t="shared" si="1"/>
        <v>0.65</v>
      </c>
      <c r="L34" s="27">
        <v>0</v>
      </c>
      <c r="M34" s="27">
        <v>4023</v>
      </c>
      <c r="N34" s="27">
        <v>14526</v>
      </c>
      <c r="O34" s="27">
        <v>33000</v>
      </c>
    </row>
    <row r="35" spans="1:15" s="2" customFormat="1" ht="90" customHeight="1">
      <c r="A35" s="5" t="s">
        <v>107</v>
      </c>
      <c r="B35" s="5" t="s">
        <v>103</v>
      </c>
      <c r="C35" s="6" t="s">
        <v>68</v>
      </c>
      <c r="D35" s="5" t="s">
        <v>104</v>
      </c>
      <c r="E35" s="7">
        <v>24</v>
      </c>
      <c r="F35" s="7" t="s">
        <v>68</v>
      </c>
      <c r="G35" s="5" t="s">
        <v>28</v>
      </c>
      <c r="H35" s="5">
        <v>932772421</v>
      </c>
      <c r="I35" s="5" t="s">
        <v>137</v>
      </c>
      <c r="J35" s="8">
        <v>0.123</v>
      </c>
      <c r="K35" s="25">
        <f aca="true" t="shared" si="2" ref="K35:K43">J35*E35</f>
        <v>2.952</v>
      </c>
      <c r="L35" s="27">
        <v>0</v>
      </c>
      <c r="M35" s="27">
        <v>0</v>
      </c>
      <c r="N35" s="27">
        <v>0</v>
      </c>
      <c r="O35" s="27">
        <v>0</v>
      </c>
    </row>
    <row r="36" spans="1:15" s="2" customFormat="1" ht="90">
      <c r="A36" s="5">
        <v>36</v>
      </c>
      <c r="B36" s="5" t="s">
        <v>88</v>
      </c>
      <c r="C36" s="6" t="s">
        <v>6</v>
      </c>
      <c r="D36" s="5" t="s">
        <v>89</v>
      </c>
      <c r="E36" s="7">
        <v>237</v>
      </c>
      <c r="F36" s="7" t="s">
        <v>6</v>
      </c>
      <c r="G36" s="5" t="s">
        <v>13</v>
      </c>
      <c r="H36" s="10">
        <v>12062331</v>
      </c>
      <c r="I36" s="5" t="s">
        <v>138</v>
      </c>
      <c r="J36" s="8">
        <v>0.02447</v>
      </c>
      <c r="K36" s="25">
        <f t="shared" si="2"/>
        <v>5.79939</v>
      </c>
      <c r="L36" s="27">
        <v>0</v>
      </c>
      <c r="M36" s="27">
        <v>0</v>
      </c>
      <c r="N36" s="27">
        <v>0</v>
      </c>
      <c r="O36" s="27">
        <v>1500</v>
      </c>
    </row>
    <row r="37" spans="1:15" s="2" customFormat="1" ht="165">
      <c r="A37" s="5">
        <v>37</v>
      </c>
      <c r="B37" s="5" t="s">
        <v>90</v>
      </c>
      <c r="C37" s="6" t="s">
        <v>6</v>
      </c>
      <c r="D37" s="5" t="s">
        <v>91</v>
      </c>
      <c r="E37" s="7">
        <v>200</v>
      </c>
      <c r="F37" s="7" t="s">
        <v>6</v>
      </c>
      <c r="G37" s="5" t="s">
        <v>24</v>
      </c>
      <c r="H37" s="5">
        <v>65502</v>
      </c>
      <c r="I37" s="5" t="s">
        <v>139</v>
      </c>
      <c r="J37" s="8">
        <v>0.0058</v>
      </c>
      <c r="K37" s="25">
        <f t="shared" si="2"/>
        <v>1.16</v>
      </c>
      <c r="L37" s="27">
        <v>0</v>
      </c>
      <c r="M37" s="27">
        <v>0</v>
      </c>
      <c r="N37" s="27">
        <v>0</v>
      </c>
      <c r="O37" s="27">
        <v>600</v>
      </c>
    </row>
    <row r="38" spans="1:15" s="2" customFormat="1" ht="90">
      <c r="A38" s="5">
        <v>39</v>
      </c>
      <c r="B38" s="5" t="s">
        <v>92</v>
      </c>
      <c r="C38" s="6" t="s">
        <v>6</v>
      </c>
      <c r="D38" s="5" t="s">
        <v>91</v>
      </c>
      <c r="E38" s="7">
        <v>200</v>
      </c>
      <c r="F38" s="7" t="s">
        <v>6</v>
      </c>
      <c r="G38" s="5" t="s">
        <v>24</v>
      </c>
      <c r="H38" s="5">
        <v>65157</v>
      </c>
      <c r="I38" s="5" t="s">
        <v>140</v>
      </c>
      <c r="J38" s="8">
        <v>0.004</v>
      </c>
      <c r="K38" s="25">
        <f t="shared" si="2"/>
        <v>0.8</v>
      </c>
      <c r="L38" s="27">
        <v>0</v>
      </c>
      <c r="M38" s="27">
        <v>2751</v>
      </c>
      <c r="N38" s="27">
        <v>0</v>
      </c>
      <c r="O38" s="27">
        <v>3300</v>
      </c>
    </row>
    <row r="39" spans="1:15" s="2" customFormat="1" ht="75">
      <c r="A39" s="5">
        <v>40</v>
      </c>
      <c r="B39" s="5" t="s">
        <v>93</v>
      </c>
      <c r="C39" s="6" t="s">
        <v>68</v>
      </c>
      <c r="D39" s="5" t="s">
        <v>72</v>
      </c>
      <c r="E39" s="7">
        <v>400</v>
      </c>
      <c r="F39" s="7" t="s">
        <v>68</v>
      </c>
      <c r="G39" s="5" t="s">
        <v>13</v>
      </c>
      <c r="H39" s="5" t="s">
        <v>111</v>
      </c>
      <c r="I39" s="5" t="s">
        <v>94</v>
      </c>
      <c r="J39" s="8">
        <v>0.0425</v>
      </c>
      <c r="K39" s="25">
        <f t="shared" si="2"/>
        <v>17</v>
      </c>
      <c r="L39" s="27">
        <v>1200</v>
      </c>
      <c r="M39" s="27">
        <v>408</v>
      </c>
      <c r="N39" s="27">
        <v>0</v>
      </c>
      <c r="O39" s="27">
        <v>0</v>
      </c>
    </row>
    <row r="40" spans="1:15" s="2" customFormat="1" ht="75">
      <c r="A40" s="5" t="s">
        <v>105</v>
      </c>
      <c r="B40" s="5" t="s">
        <v>95</v>
      </c>
      <c r="C40" s="6" t="s">
        <v>6</v>
      </c>
      <c r="D40" s="5" t="s">
        <v>23</v>
      </c>
      <c r="E40" s="7">
        <v>500</v>
      </c>
      <c r="F40" s="7" t="s">
        <v>6</v>
      </c>
      <c r="G40" s="5" t="s">
        <v>28</v>
      </c>
      <c r="H40" s="5" t="s">
        <v>96</v>
      </c>
      <c r="I40" s="5" t="s">
        <v>97</v>
      </c>
      <c r="J40" s="8">
        <v>0.004</v>
      </c>
      <c r="K40" s="25">
        <f t="shared" si="2"/>
        <v>2</v>
      </c>
      <c r="L40" s="27">
        <v>0</v>
      </c>
      <c r="M40" s="27">
        <v>0</v>
      </c>
      <c r="N40" s="27">
        <v>0</v>
      </c>
      <c r="O40" s="27">
        <v>0</v>
      </c>
    </row>
    <row r="41" spans="1:15" s="2" customFormat="1" ht="60">
      <c r="A41" s="5" t="s">
        <v>108</v>
      </c>
      <c r="B41" s="5" t="s">
        <v>98</v>
      </c>
      <c r="C41" s="6" t="s">
        <v>6</v>
      </c>
      <c r="D41" s="5" t="s">
        <v>26</v>
      </c>
      <c r="E41" s="7">
        <v>500</v>
      </c>
      <c r="F41" s="7" t="s">
        <v>6</v>
      </c>
      <c r="G41" s="5" t="s">
        <v>24</v>
      </c>
      <c r="H41" s="5">
        <v>65714</v>
      </c>
      <c r="I41" s="5" t="s">
        <v>99</v>
      </c>
      <c r="J41" s="8">
        <v>0.0098</v>
      </c>
      <c r="K41" s="25">
        <f t="shared" si="2"/>
        <v>4.8999999999999995</v>
      </c>
      <c r="L41" s="27">
        <v>0</v>
      </c>
      <c r="M41" s="27">
        <v>1440</v>
      </c>
      <c r="N41" s="27">
        <v>0</v>
      </c>
      <c r="O41" s="27">
        <v>300</v>
      </c>
    </row>
    <row r="42" spans="1:15" s="2" customFormat="1" ht="60">
      <c r="A42" s="5" t="s">
        <v>109</v>
      </c>
      <c r="B42" s="5" t="s">
        <v>100</v>
      </c>
      <c r="C42" s="6" t="s">
        <v>6</v>
      </c>
      <c r="D42" s="5" t="s">
        <v>101</v>
      </c>
      <c r="E42" s="7">
        <v>125</v>
      </c>
      <c r="F42" s="7" t="s">
        <v>6</v>
      </c>
      <c r="G42" s="5" t="s">
        <v>24</v>
      </c>
      <c r="H42" s="5">
        <v>5461</v>
      </c>
      <c r="I42" s="5" t="s">
        <v>141</v>
      </c>
      <c r="J42" s="8">
        <v>0.0072</v>
      </c>
      <c r="K42" s="25">
        <f t="shared" si="2"/>
        <v>0.9</v>
      </c>
      <c r="L42" s="27">
        <v>0</v>
      </c>
      <c r="M42" s="27">
        <v>0</v>
      </c>
      <c r="N42" s="27">
        <v>0</v>
      </c>
      <c r="O42" s="27">
        <v>0</v>
      </c>
    </row>
    <row r="43" spans="1:15" s="2" customFormat="1" ht="45">
      <c r="A43" s="5" t="s">
        <v>110</v>
      </c>
      <c r="B43" s="5" t="s">
        <v>102</v>
      </c>
      <c r="C43" s="6" t="s">
        <v>6</v>
      </c>
      <c r="D43" s="5" t="s">
        <v>91</v>
      </c>
      <c r="E43" s="7">
        <v>200</v>
      </c>
      <c r="F43" s="7" t="s">
        <v>6</v>
      </c>
      <c r="G43" s="5" t="s">
        <v>24</v>
      </c>
      <c r="H43" s="5">
        <v>65192</v>
      </c>
      <c r="I43" s="5" t="s">
        <v>142</v>
      </c>
      <c r="J43" s="8">
        <v>0.00195</v>
      </c>
      <c r="K43" s="25">
        <f t="shared" si="2"/>
        <v>0.38999999999999996</v>
      </c>
      <c r="L43" s="27">
        <v>63600</v>
      </c>
      <c r="M43" s="27">
        <v>30048</v>
      </c>
      <c r="N43" s="27">
        <v>38262</v>
      </c>
      <c r="O43" s="27">
        <v>48000</v>
      </c>
    </row>
    <row r="44" spans="10:11" ht="15">
      <c r="J44" s="15"/>
      <c r="K44" s="16"/>
    </row>
    <row r="45" spans="10:11" ht="15">
      <c r="J45" s="15"/>
      <c r="K45" s="16"/>
    </row>
  </sheetData>
  <sheetProtection/>
  <mergeCells count="1">
    <mergeCell ref="L1:O1"/>
  </mergeCells>
  <printOptions/>
  <pageMargins left="0.15748031496062992" right="0.1968503937007874" top="1.062992125984252" bottom="0.7480314960629921" header="0.31496062992125984" footer="0.31496062992125984"/>
  <pageSetup horizontalDpi="600" verticalDpi="600" orientation="landscape" paperSize="8" scale="95" r:id="rId1"/>
  <headerFooter alignWithMargins="0">
    <oddHeader>&amp;C&amp;"-,Grassetto"&amp;16SCHEMA STANDARD SCAMBIO DATI: fabbisogno, gara, listino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pane xSplit="1" ySplit="2" topLeftCell="B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39" sqref="L39"/>
    </sheetView>
  </sheetViews>
  <sheetFormatPr defaultColWidth="9.140625" defaultRowHeight="15"/>
  <cols>
    <col min="1" max="1" width="6.7109375" style="1" customWidth="1"/>
    <col min="2" max="2" width="21.28125" style="1" customWidth="1"/>
    <col min="3" max="3" width="4.140625" style="1" customWidth="1"/>
    <col min="4" max="4" width="11.28125" style="1" customWidth="1"/>
    <col min="5" max="5" width="5.421875" style="1" customWidth="1"/>
    <col min="6" max="6" width="3.421875" style="1" customWidth="1"/>
    <col min="7" max="7" width="8.28125" style="1" customWidth="1"/>
    <col min="8" max="8" width="10.57421875" style="1" customWidth="1"/>
    <col min="9" max="9" width="15.57421875" style="1" customWidth="1"/>
    <col min="10" max="10" width="10.140625" style="1" customWidth="1"/>
    <col min="11" max="11" width="7.57421875" style="1" bestFit="1" customWidth="1"/>
    <col min="12" max="12" width="11.421875" style="1" customWidth="1"/>
    <col min="13" max="14" width="11.00390625" style="1" bestFit="1" customWidth="1"/>
    <col min="15" max="15" width="12.00390625" style="1" bestFit="1" customWidth="1"/>
    <col min="16" max="16" width="11.00390625" style="1" bestFit="1" customWidth="1"/>
    <col min="17" max="17" width="12.00390625" style="1" bestFit="1" customWidth="1"/>
    <col min="18" max="16384" width="9.140625" style="1" customWidth="1"/>
  </cols>
  <sheetData>
    <row r="1" spans="12:17" ht="15.75" thickBot="1">
      <c r="L1" s="31" t="s">
        <v>113</v>
      </c>
      <c r="M1" s="32"/>
      <c r="N1" s="32"/>
      <c r="O1" s="32"/>
      <c r="P1" s="32"/>
      <c r="Q1" s="32"/>
    </row>
    <row r="2" spans="1:17" s="3" customFormat="1" ht="52.5" customHeight="1">
      <c r="A2" s="4" t="s">
        <v>3</v>
      </c>
      <c r="B2" s="4" t="s">
        <v>9</v>
      </c>
      <c r="C2" s="4" t="s">
        <v>4</v>
      </c>
      <c r="D2" s="4" t="s">
        <v>10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2</v>
      </c>
      <c r="J2" s="4" t="s">
        <v>11</v>
      </c>
      <c r="K2" s="4" t="s">
        <v>5</v>
      </c>
      <c r="L2" s="20" t="s">
        <v>115</v>
      </c>
      <c r="M2" s="20" t="s">
        <v>116</v>
      </c>
      <c r="N2" s="20" t="s">
        <v>117</v>
      </c>
      <c r="O2" s="20" t="s">
        <v>118</v>
      </c>
      <c r="P2" s="20" t="s">
        <v>119</v>
      </c>
      <c r="Q2" s="20" t="s">
        <v>120</v>
      </c>
    </row>
    <row r="3" spans="1:17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9" t="s">
        <v>114</v>
      </c>
      <c r="M3" s="19" t="s">
        <v>114</v>
      </c>
      <c r="N3" s="19" t="s">
        <v>114</v>
      </c>
      <c r="O3" s="19" t="s">
        <v>114</v>
      </c>
      <c r="P3" s="19" t="s">
        <v>114</v>
      </c>
      <c r="Q3" s="19" t="s">
        <v>114</v>
      </c>
    </row>
    <row r="4" spans="1:17" s="2" customFormat="1" ht="60" customHeight="1">
      <c r="A4" s="5">
        <v>1</v>
      </c>
      <c r="B4" s="5" t="s">
        <v>12</v>
      </c>
      <c r="C4" s="17" t="s">
        <v>6</v>
      </c>
      <c r="D4" s="5" t="s">
        <v>23</v>
      </c>
      <c r="E4" s="18">
        <v>500</v>
      </c>
      <c r="F4" s="18" t="s">
        <v>6</v>
      </c>
      <c r="G4" s="5" t="s">
        <v>13</v>
      </c>
      <c r="H4" s="5">
        <v>12064314</v>
      </c>
      <c r="I4" s="5" t="s">
        <v>14</v>
      </c>
      <c r="J4" s="8">
        <v>0.0009</v>
      </c>
      <c r="K4" s="9">
        <f aca="true" t="shared" si="0" ref="K4:K22">J4*E4</f>
        <v>0.45</v>
      </c>
      <c r="L4" s="27">
        <v>168</v>
      </c>
      <c r="M4" s="27">
        <v>16197</v>
      </c>
      <c r="N4" s="27">
        <v>12000</v>
      </c>
      <c r="O4" s="27">
        <v>46500</v>
      </c>
      <c r="P4" s="27">
        <v>61200</v>
      </c>
      <c r="Q4" s="27">
        <v>125175</v>
      </c>
    </row>
    <row r="5" spans="1:17" s="2" customFormat="1" ht="45" customHeight="1">
      <c r="A5" s="5">
        <v>2</v>
      </c>
      <c r="B5" s="5" t="s">
        <v>16</v>
      </c>
      <c r="C5" s="17" t="s">
        <v>6</v>
      </c>
      <c r="D5" s="5" t="s">
        <v>23</v>
      </c>
      <c r="E5" s="18">
        <v>500</v>
      </c>
      <c r="F5" s="18" t="s">
        <v>6</v>
      </c>
      <c r="G5" s="5" t="s">
        <v>13</v>
      </c>
      <c r="H5" s="5">
        <v>12064309</v>
      </c>
      <c r="I5" s="5" t="s">
        <v>17</v>
      </c>
      <c r="J5" s="8">
        <v>0.00096</v>
      </c>
      <c r="K5" s="9">
        <f t="shared" si="0"/>
        <v>0.48000000000000004</v>
      </c>
      <c r="L5" s="27">
        <v>240</v>
      </c>
      <c r="M5" s="27">
        <v>15648</v>
      </c>
      <c r="N5" s="27">
        <v>4500</v>
      </c>
      <c r="O5" s="27">
        <v>28500</v>
      </c>
      <c r="P5" s="27">
        <v>14400</v>
      </c>
      <c r="Q5" s="27">
        <v>21954</v>
      </c>
    </row>
    <row r="6" spans="1:17" s="2" customFormat="1" ht="45" customHeight="1">
      <c r="A6" s="5">
        <v>3</v>
      </c>
      <c r="B6" s="5" t="s">
        <v>18</v>
      </c>
      <c r="C6" s="17" t="s">
        <v>6</v>
      </c>
      <c r="D6" s="5" t="s">
        <v>23</v>
      </c>
      <c r="E6" s="18">
        <v>500</v>
      </c>
      <c r="F6" s="18" t="s">
        <v>6</v>
      </c>
      <c r="G6" s="5" t="s">
        <v>13</v>
      </c>
      <c r="H6" s="5">
        <v>12064313</v>
      </c>
      <c r="I6" s="5" t="s">
        <v>19</v>
      </c>
      <c r="J6" s="8">
        <v>0.0018</v>
      </c>
      <c r="K6" s="9">
        <f t="shared" si="0"/>
        <v>0.9</v>
      </c>
      <c r="L6" s="27"/>
      <c r="M6" s="27">
        <v>6945</v>
      </c>
      <c r="N6" s="27">
        <v>402</v>
      </c>
      <c r="O6" s="27">
        <v>780</v>
      </c>
      <c r="P6" s="27">
        <v>1080</v>
      </c>
      <c r="Q6" s="27">
        <v>16392</v>
      </c>
    </row>
    <row r="7" spans="1:17" s="2" customFormat="1" ht="75">
      <c r="A7" s="5">
        <v>4</v>
      </c>
      <c r="B7" s="5" t="s">
        <v>20</v>
      </c>
      <c r="C7" s="17" t="s">
        <v>6</v>
      </c>
      <c r="D7" s="5" t="s">
        <v>23</v>
      </c>
      <c r="E7" s="18">
        <v>500</v>
      </c>
      <c r="F7" s="18" t="s">
        <v>6</v>
      </c>
      <c r="G7" s="5" t="s">
        <v>13</v>
      </c>
      <c r="H7" s="5">
        <v>12064319</v>
      </c>
      <c r="I7" s="5" t="s">
        <v>21</v>
      </c>
      <c r="J7" s="8">
        <v>0.0055</v>
      </c>
      <c r="K7" s="9">
        <f t="shared" si="0"/>
        <v>2.75</v>
      </c>
      <c r="L7" s="27"/>
      <c r="M7" s="27">
        <v>1380</v>
      </c>
      <c r="N7" s="27">
        <v>240</v>
      </c>
      <c r="O7" s="27">
        <v>1500</v>
      </c>
      <c r="P7" s="27">
        <v>900</v>
      </c>
      <c r="Q7" s="27">
        <v>72738</v>
      </c>
    </row>
    <row r="8" spans="1:17" s="2" customFormat="1" ht="75">
      <c r="A8" s="5">
        <v>5</v>
      </c>
      <c r="B8" s="5" t="s">
        <v>22</v>
      </c>
      <c r="C8" s="17" t="s">
        <v>6</v>
      </c>
      <c r="D8" s="5" t="s">
        <v>23</v>
      </c>
      <c r="E8" s="18">
        <v>500</v>
      </c>
      <c r="F8" s="18" t="s">
        <v>6</v>
      </c>
      <c r="G8" s="5" t="s">
        <v>24</v>
      </c>
      <c r="H8" s="5">
        <v>66009</v>
      </c>
      <c r="I8" s="5" t="s">
        <v>25</v>
      </c>
      <c r="J8" s="8">
        <v>0.00098</v>
      </c>
      <c r="K8" s="9">
        <f t="shared" si="0"/>
        <v>0.49</v>
      </c>
      <c r="L8" s="27">
        <v>435</v>
      </c>
      <c r="M8" s="27">
        <v>9402</v>
      </c>
      <c r="N8" s="27">
        <v>5400</v>
      </c>
      <c r="O8" s="27">
        <v>13800</v>
      </c>
      <c r="P8" s="27">
        <v>18000</v>
      </c>
      <c r="Q8" s="27">
        <v>56529</v>
      </c>
    </row>
    <row r="9" spans="1:17" s="2" customFormat="1" ht="90">
      <c r="A9" s="5">
        <v>6</v>
      </c>
      <c r="B9" s="5" t="s">
        <v>55</v>
      </c>
      <c r="C9" s="17" t="s">
        <v>6</v>
      </c>
      <c r="D9" s="5" t="s">
        <v>27</v>
      </c>
      <c r="E9" s="18">
        <v>250</v>
      </c>
      <c r="F9" s="18" t="s">
        <v>6</v>
      </c>
      <c r="G9" s="5" t="s">
        <v>28</v>
      </c>
      <c r="H9" s="5" t="s">
        <v>29</v>
      </c>
      <c r="I9" s="5" t="s">
        <v>30</v>
      </c>
      <c r="J9" s="8">
        <v>0.0064</v>
      </c>
      <c r="K9" s="9">
        <f t="shared" si="0"/>
        <v>1.6</v>
      </c>
      <c r="L9" s="27">
        <v>348</v>
      </c>
      <c r="M9" s="27">
        <v>72</v>
      </c>
      <c r="N9" s="27">
        <v>1200</v>
      </c>
      <c r="O9" s="27">
        <v>1200</v>
      </c>
      <c r="P9" s="27">
        <v>360</v>
      </c>
      <c r="Q9" s="27">
        <v>1890</v>
      </c>
    </row>
    <row r="10" spans="1:17" s="2" customFormat="1" ht="75">
      <c r="A10" s="5">
        <v>7</v>
      </c>
      <c r="B10" s="5" t="s">
        <v>31</v>
      </c>
      <c r="C10" s="17" t="s">
        <v>6</v>
      </c>
      <c r="D10" s="5" t="s">
        <v>23</v>
      </c>
      <c r="E10" s="18">
        <v>500</v>
      </c>
      <c r="F10" s="18" t="s">
        <v>6</v>
      </c>
      <c r="G10" s="5" t="s">
        <v>13</v>
      </c>
      <c r="H10" s="10" t="s">
        <v>32</v>
      </c>
      <c r="I10" s="5" t="s">
        <v>33</v>
      </c>
      <c r="J10" s="8">
        <v>0.00236</v>
      </c>
      <c r="K10" s="9">
        <f t="shared" si="0"/>
        <v>1.1800000000000002</v>
      </c>
      <c r="L10" s="27"/>
      <c r="M10" s="27">
        <v>2052</v>
      </c>
      <c r="N10" s="27">
        <v>1800</v>
      </c>
      <c r="O10" s="27">
        <v>5700</v>
      </c>
      <c r="P10" s="27">
        <v>21600</v>
      </c>
      <c r="Q10" s="27">
        <v>76332</v>
      </c>
    </row>
    <row r="11" spans="1:17" s="2" customFormat="1" ht="90">
      <c r="A11" s="5">
        <v>8</v>
      </c>
      <c r="B11" s="5" t="s">
        <v>34</v>
      </c>
      <c r="C11" s="17" t="s">
        <v>6</v>
      </c>
      <c r="D11" s="5" t="s">
        <v>27</v>
      </c>
      <c r="E11" s="18">
        <v>237</v>
      </c>
      <c r="F11" s="18" t="s">
        <v>6</v>
      </c>
      <c r="G11" s="5" t="s">
        <v>28</v>
      </c>
      <c r="H11" s="5" t="s">
        <v>36</v>
      </c>
      <c r="I11" s="5" t="s">
        <v>35</v>
      </c>
      <c r="J11" s="8">
        <v>0.00865</v>
      </c>
      <c r="K11" s="9">
        <f t="shared" si="0"/>
        <v>2.05005</v>
      </c>
      <c r="L11" s="27">
        <v>180</v>
      </c>
      <c r="M11" s="27"/>
      <c r="N11" s="27">
        <v>9000</v>
      </c>
      <c r="O11" s="27">
        <v>60</v>
      </c>
      <c r="P11" s="27">
        <v>1800</v>
      </c>
      <c r="Q11" s="27">
        <v>5091</v>
      </c>
    </row>
    <row r="12" spans="1:17" s="2" customFormat="1" ht="60">
      <c r="A12" s="5">
        <v>11</v>
      </c>
      <c r="B12" s="5" t="s">
        <v>37</v>
      </c>
      <c r="C12" s="17" t="s">
        <v>6</v>
      </c>
      <c r="D12" s="5" t="s">
        <v>23</v>
      </c>
      <c r="E12" s="18">
        <v>500</v>
      </c>
      <c r="F12" s="18" t="s">
        <v>6</v>
      </c>
      <c r="G12" s="5" t="s">
        <v>24</v>
      </c>
      <c r="H12" s="5">
        <v>65756</v>
      </c>
      <c r="I12" s="5" t="s">
        <v>38</v>
      </c>
      <c r="J12" s="8">
        <v>0.0044</v>
      </c>
      <c r="K12" s="9">
        <f t="shared" si="0"/>
        <v>2.2</v>
      </c>
      <c r="L12" s="27"/>
      <c r="M12" s="27"/>
      <c r="N12" s="27"/>
      <c r="O12" s="27">
        <v>0</v>
      </c>
      <c r="P12" s="27"/>
      <c r="Q12" s="27"/>
    </row>
    <row r="13" spans="1:17" s="2" customFormat="1" ht="60">
      <c r="A13" s="5">
        <v>12</v>
      </c>
      <c r="B13" s="5" t="s">
        <v>39</v>
      </c>
      <c r="C13" s="17" t="s">
        <v>6</v>
      </c>
      <c r="D13" s="5" t="s">
        <v>26</v>
      </c>
      <c r="E13" s="18">
        <v>500</v>
      </c>
      <c r="F13" s="18" t="s">
        <v>6</v>
      </c>
      <c r="G13" s="5" t="s">
        <v>24</v>
      </c>
      <c r="H13" s="5">
        <v>65717</v>
      </c>
      <c r="I13" s="5" t="s">
        <v>40</v>
      </c>
      <c r="J13" s="8">
        <v>0.01144</v>
      </c>
      <c r="K13" s="9">
        <f t="shared" si="0"/>
        <v>5.720000000000001</v>
      </c>
      <c r="L13" s="27"/>
      <c r="M13" s="27"/>
      <c r="N13" s="27"/>
      <c r="O13" s="27">
        <v>0</v>
      </c>
      <c r="P13" s="27">
        <v>150</v>
      </c>
      <c r="Q13" s="27"/>
    </row>
    <row r="14" spans="1:17" s="2" customFormat="1" ht="90">
      <c r="A14" s="5">
        <v>13</v>
      </c>
      <c r="B14" s="5" t="s">
        <v>41</v>
      </c>
      <c r="C14" s="17" t="s">
        <v>6</v>
      </c>
      <c r="D14" s="5" t="s">
        <v>23</v>
      </c>
      <c r="E14" s="18">
        <v>200</v>
      </c>
      <c r="F14" s="18" t="s">
        <v>6</v>
      </c>
      <c r="G14" s="5" t="s">
        <v>24</v>
      </c>
      <c r="H14" s="5">
        <v>65741</v>
      </c>
      <c r="I14" s="5" t="s">
        <v>42</v>
      </c>
      <c r="J14" s="8">
        <v>0.01556</v>
      </c>
      <c r="K14" s="9">
        <f t="shared" si="0"/>
        <v>3.1119999999999997</v>
      </c>
      <c r="L14" s="27"/>
      <c r="M14" s="27"/>
      <c r="N14" s="27"/>
      <c r="O14" s="27"/>
      <c r="P14" s="27"/>
      <c r="Q14" s="27"/>
    </row>
    <row r="15" spans="1:17" s="2" customFormat="1" ht="90">
      <c r="A15" s="5">
        <v>14</v>
      </c>
      <c r="B15" s="5" t="s">
        <v>43</v>
      </c>
      <c r="C15" s="17" t="s">
        <v>6</v>
      </c>
      <c r="D15" s="5" t="s">
        <v>23</v>
      </c>
      <c r="E15" s="18">
        <v>500</v>
      </c>
      <c r="F15" s="18" t="s">
        <v>6</v>
      </c>
      <c r="G15" s="5" t="s">
        <v>24</v>
      </c>
      <c r="H15" s="5">
        <v>65766</v>
      </c>
      <c r="I15" s="5" t="s">
        <v>44</v>
      </c>
      <c r="J15" s="8">
        <v>0.01556</v>
      </c>
      <c r="K15" s="9">
        <f t="shared" si="0"/>
        <v>7.779999999999999</v>
      </c>
      <c r="L15" s="27"/>
      <c r="M15" s="27"/>
      <c r="N15" s="27"/>
      <c r="O15" s="27"/>
      <c r="P15" s="27"/>
      <c r="Q15" s="27">
        <v>240</v>
      </c>
    </row>
    <row r="16" spans="1:17" s="2" customFormat="1" ht="90">
      <c r="A16" s="5">
        <v>15</v>
      </c>
      <c r="B16" s="5" t="s">
        <v>45</v>
      </c>
      <c r="C16" s="17" t="s">
        <v>6</v>
      </c>
      <c r="D16" s="5" t="s">
        <v>26</v>
      </c>
      <c r="E16" s="18">
        <v>500</v>
      </c>
      <c r="F16" s="18" t="s">
        <v>6</v>
      </c>
      <c r="G16" s="5" t="s">
        <v>24</v>
      </c>
      <c r="H16" s="5">
        <v>65715</v>
      </c>
      <c r="I16" s="12" t="s">
        <v>112</v>
      </c>
      <c r="J16" s="13">
        <v>0.004</v>
      </c>
      <c r="K16" s="14">
        <f t="shared" si="0"/>
        <v>2</v>
      </c>
      <c r="L16" s="27"/>
      <c r="M16" s="27"/>
      <c r="N16" s="27"/>
      <c r="O16" s="27"/>
      <c r="P16" s="27"/>
      <c r="Q16" s="27"/>
    </row>
    <row r="17" spans="1:17" s="2" customFormat="1" ht="90">
      <c r="A17" s="5">
        <v>16</v>
      </c>
      <c r="B17" s="5" t="s">
        <v>46</v>
      </c>
      <c r="C17" s="17" t="s">
        <v>6</v>
      </c>
      <c r="D17" s="5" t="s">
        <v>23</v>
      </c>
      <c r="E17" s="18">
        <v>500</v>
      </c>
      <c r="F17" s="18" t="s">
        <v>6</v>
      </c>
      <c r="G17" s="5" t="s">
        <v>24</v>
      </c>
      <c r="H17" s="5">
        <v>65761</v>
      </c>
      <c r="I17" s="5" t="s">
        <v>47</v>
      </c>
      <c r="J17" s="8">
        <v>0.004</v>
      </c>
      <c r="K17" s="9">
        <f t="shared" si="0"/>
        <v>2</v>
      </c>
      <c r="L17" s="27"/>
      <c r="M17" s="27"/>
      <c r="N17" s="27"/>
      <c r="O17" s="27"/>
      <c r="P17" s="27"/>
      <c r="Q17" s="27"/>
    </row>
    <row r="18" spans="1:17" s="2" customFormat="1" ht="75">
      <c r="A18" s="5">
        <v>17</v>
      </c>
      <c r="B18" s="5" t="s">
        <v>48</v>
      </c>
      <c r="C18" s="17" t="s">
        <v>6</v>
      </c>
      <c r="D18" s="5" t="s">
        <v>15</v>
      </c>
      <c r="E18" s="18">
        <v>500</v>
      </c>
      <c r="F18" s="18" t="s">
        <v>6</v>
      </c>
      <c r="G18" s="5" t="s">
        <v>13</v>
      </c>
      <c r="H18" s="10" t="s">
        <v>49</v>
      </c>
      <c r="I18" s="5" t="s">
        <v>50</v>
      </c>
      <c r="J18" s="8">
        <v>0.0057</v>
      </c>
      <c r="K18" s="9">
        <f t="shared" si="0"/>
        <v>2.85</v>
      </c>
      <c r="L18" s="27"/>
      <c r="M18" s="27">
        <v>3273</v>
      </c>
      <c r="N18" s="27"/>
      <c r="O18" s="27">
        <v>1800</v>
      </c>
      <c r="P18" s="27">
        <v>3600</v>
      </c>
      <c r="Q18" s="27">
        <v>20412</v>
      </c>
    </row>
    <row r="19" spans="1:17" s="2" customFormat="1" ht="75">
      <c r="A19" s="5">
        <v>18</v>
      </c>
      <c r="B19" s="5" t="s">
        <v>51</v>
      </c>
      <c r="C19" s="17" t="s">
        <v>6</v>
      </c>
      <c r="D19" s="5" t="s">
        <v>23</v>
      </c>
      <c r="E19" s="18">
        <v>500</v>
      </c>
      <c r="F19" s="18" t="s">
        <v>6</v>
      </c>
      <c r="G19" s="5" t="s">
        <v>24</v>
      </c>
      <c r="H19" s="5">
        <v>65891</v>
      </c>
      <c r="I19" s="5" t="s">
        <v>52</v>
      </c>
      <c r="J19" s="8">
        <v>0.006</v>
      </c>
      <c r="K19" s="9">
        <f t="shared" si="0"/>
        <v>3</v>
      </c>
      <c r="L19" s="27"/>
      <c r="M19" s="27"/>
      <c r="N19" s="27"/>
      <c r="O19" s="27">
        <v>252</v>
      </c>
      <c r="P19" s="27">
        <v>360</v>
      </c>
      <c r="Q19" s="27"/>
    </row>
    <row r="20" spans="1:17" s="2" customFormat="1" ht="90">
      <c r="A20" s="5">
        <v>19</v>
      </c>
      <c r="B20" s="5" t="s">
        <v>53</v>
      </c>
      <c r="C20" s="17" t="s">
        <v>6</v>
      </c>
      <c r="D20" s="5" t="s">
        <v>23</v>
      </c>
      <c r="E20" s="18">
        <v>500</v>
      </c>
      <c r="F20" s="18" t="s">
        <v>6</v>
      </c>
      <c r="G20" s="5" t="s">
        <v>13</v>
      </c>
      <c r="H20" s="10">
        <v>12064308</v>
      </c>
      <c r="I20" s="5" t="s">
        <v>54</v>
      </c>
      <c r="J20" s="8">
        <v>0.0188</v>
      </c>
      <c r="K20" s="9">
        <f t="shared" si="0"/>
        <v>9.4</v>
      </c>
      <c r="L20" s="27"/>
      <c r="M20" s="27"/>
      <c r="N20" s="27">
        <v>420</v>
      </c>
      <c r="O20" s="27">
        <v>36</v>
      </c>
      <c r="P20" s="27">
        <v>360</v>
      </c>
      <c r="Q20" s="27">
        <v>684</v>
      </c>
    </row>
    <row r="21" spans="1:17" s="2" customFormat="1" ht="90">
      <c r="A21" s="5">
        <v>20</v>
      </c>
      <c r="B21" s="5" t="s">
        <v>58</v>
      </c>
      <c r="C21" s="17" t="s">
        <v>6</v>
      </c>
      <c r="D21" s="5" t="s">
        <v>23</v>
      </c>
      <c r="E21" s="18">
        <v>500</v>
      </c>
      <c r="F21" s="18" t="s">
        <v>6</v>
      </c>
      <c r="G21" s="5" t="s">
        <v>28</v>
      </c>
      <c r="H21" s="5" t="s">
        <v>56</v>
      </c>
      <c r="I21" s="5" t="s">
        <v>57</v>
      </c>
      <c r="J21" s="8">
        <v>0.02</v>
      </c>
      <c r="K21" s="9">
        <f t="shared" si="0"/>
        <v>10</v>
      </c>
      <c r="L21" s="27"/>
      <c r="M21" s="27">
        <v>1206</v>
      </c>
      <c r="N21" s="27">
        <v>4200</v>
      </c>
      <c r="O21" s="27">
        <v>72</v>
      </c>
      <c r="P21" s="27">
        <v>1800</v>
      </c>
      <c r="Q21" s="27">
        <v>7857</v>
      </c>
    </row>
    <row r="22" spans="1:17" s="2" customFormat="1" ht="60">
      <c r="A22" s="5" t="s">
        <v>106</v>
      </c>
      <c r="B22" s="5" t="s">
        <v>59</v>
      </c>
      <c r="C22" s="17" t="s">
        <v>6</v>
      </c>
      <c r="D22" s="5" t="s">
        <v>23</v>
      </c>
      <c r="E22" s="18">
        <v>500</v>
      </c>
      <c r="F22" s="18" t="s">
        <v>6</v>
      </c>
      <c r="G22" s="5" t="s">
        <v>28</v>
      </c>
      <c r="H22" s="5" t="s">
        <v>60</v>
      </c>
      <c r="I22" s="5" t="s">
        <v>61</v>
      </c>
      <c r="J22" s="8">
        <v>0.0068</v>
      </c>
      <c r="K22" s="9">
        <f t="shared" si="0"/>
        <v>3.4</v>
      </c>
      <c r="L22" s="27"/>
      <c r="M22" s="27">
        <v>8730</v>
      </c>
      <c r="N22" s="27">
        <v>9900</v>
      </c>
      <c r="O22" s="27">
        <v>3000</v>
      </c>
      <c r="P22" s="27">
        <v>4800</v>
      </c>
      <c r="Q22" s="27">
        <v>97122</v>
      </c>
    </row>
    <row r="23" spans="1:17" s="2" customFormat="1" ht="60">
      <c r="A23" s="5">
        <v>23</v>
      </c>
      <c r="B23" s="5" t="s">
        <v>62</v>
      </c>
      <c r="C23" s="17" t="s">
        <v>6</v>
      </c>
      <c r="D23" s="5" t="s">
        <v>23</v>
      </c>
      <c r="E23" s="18">
        <v>500</v>
      </c>
      <c r="F23" s="18" t="s">
        <v>6</v>
      </c>
      <c r="G23" s="5" t="s">
        <v>24</v>
      </c>
      <c r="H23" s="5">
        <v>65648</v>
      </c>
      <c r="I23" s="5" t="s">
        <v>63</v>
      </c>
      <c r="J23" s="8">
        <v>0.006</v>
      </c>
      <c r="K23" s="9">
        <f aca="true" t="shared" si="1" ref="K23:K34">J23*E23</f>
        <v>3</v>
      </c>
      <c r="L23" s="27"/>
      <c r="M23" s="27"/>
      <c r="N23" s="27"/>
      <c r="O23" s="27">
        <v>36</v>
      </c>
      <c r="P23" s="27">
        <v>360</v>
      </c>
      <c r="Q23" s="27">
        <v>165</v>
      </c>
    </row>
    <row r="24" spans="1:17" s="2" customFormat="1" ht="60">
      <c r="A24" s="5">
        <v>24</v>
      </c>
      <c r="B24" s="5" t="s">
        <v>64</v>
      </c>
      <c r="C24" s="17" t="s">
        <v>6</v>
      </c>
      <c r="D24" s="5" t="s">
        <v>65</v>
      </c>
      <c r="E24" s="18">
        <v>500</v>
      </c>
      <c r="F24" s="18" t="s">
        <v>6</v>
      </c>
      <c r="G24" s="5" t="s">
        <v>13</v>
      </c>
      <c r="H24" s="10">
        <v>1609308</v>
      </c>
      <c r="I24" s="5" t="s">
        <v>66</v>
      </c>
      <c r="J24" s="8">
        <v>0.0119</v>
      </c>
      <c r="K24" s="9">
        <f t="shared" si="1"/>
        <v>5.95</v>
      </c>
      <c r="L24" s="27"/>
      <c r="M24" s="27">
        <v>360</v>
      </c>
      <c r="N24" s="27"/>
      <c r="O24" s="27">
        <v>36</v>
      </c>
      <c r="P24" s="27">
        <v>1800</v>
      </c>
      <c r="Q24" s="27"/>
    </row>
    <row r="25" spans="1:17" s="2" customFormat="1" ht="75">
      <c r="A25" s="5">
        <v>25</v>
      </c>
      <c r="B25" s="5" t="s">
        <v>67</v>
      </c>
      <c r="C25" s="17" t="s">
        <v>68</v>
      </c>
      <c r="D25" s="5" t="s">
        <v>72</v>
      </c>
      <c r="E25" s="18">
        <v>250</v>
      </c>
      <c r="F25" s="18" t="s">
        <v>68</v>
      </c>
      <c r="G25" s="5" t="s">
        <v>13</v>
      </c>
      <c r="H25" s="10">
        <v>12065156</v>
      </c>
      <c r="I25" s="5" t="s">
        <v>131</v>
      </c>
      <c r="J25" s="8">
        <v>0.01</v>
      </c>
      <c r="K25" s="9">
        <f t="shared" si="1"/>
        <v>2.5</v>
      </c>
      <c r="L25" s="27"/>
      <c r="M25" s="27"/>
      <c r="N25" s="27">
        <v>960</v>
      </c>
      <c r="O25" s="27">
        <v>840</v>
      </c>
      <c r="P25" s="27">
        <v>2160</v>
      </c>
      <c r="Q25" s="27">
        <v>27891</v>
      </c>
    </row>
    <row r="26" spans="1:17" s="2" customFormat="1" ht="120">
      <c r="A26" s="5">
        <v>26</v>
      </c>
      <c r="B26" s="5" t="s">
        <v>69</v>
      </c>
      <c r="C26" s="17" t="s">
        <v>68</v>
      </c>
      <c r="D26" s="5" t="s">
        <v>72</v>
      </c>
      <c r="E26" s="18">
        <v>400</v>
      </c>
      <c r="F26" s="18" t="s">
        <v>68</v>
      </c>
      <c r="G26" s="5" t="s">
        <v>24</v>
      </c>
      <c r="H26" s="5">
        <v>24818</v>
      </c>
      <c r="I26" s="5" t="s">
        <v>70</v>
      </c>
      <c r="J26" s="8">
        <v>0.00575</v>
      </c>
      <c r="K26" s="9">
        <f t="shared" si="1"/>
        <v>2.3</v>
      </c>
      <c r="L26" s="27"/>
      <c r="M26" s="27">
        <v>18</v>
      </c>
      <c r="N26" s="27">
        <v>120</v>
      </c>
      <c r="O26" s="27">
        <v>9</v>
      </c>
      <c r="P26" s="27">
        <v>180</v>
      </c>
      <c r="Q26" s="27">
        <v>7335</v>
      </c>
    </row>
    <row r="27" spans="1:17" s="2" customFormat="1" ht="75">
      <c r="A27" s="5">
        <v>28</v>
      </c>
      <c r="B27" s="5" t="s">
        <v>71</v>
      </c>
      <c r="C27" s="17" t="s">
        <v>6</v>
      </c>
      <c r="D27" s="5" t="s">
        <v>73</v>
      </c>
      <c r="E27" s="18">
        <v>200</v>
      </c>
      <c r="F27" s="18" t="s">
        <v>6</v>
      </c>
      <c r="G27" s="5" t="s">
        <v>13</v>
      </c>
      <c r="H27" s="10">
        <v>12082089</v>
      </c>
      <c r="I27" s="5" t="s">
        <v>132</v>
      </c>
      <c r="J27" s="8">
        <v>0.00225</v>
      </c>
      <c r="K27" s="9">
        <f t="shared" si="1"/>
        <v>0.44999999999999996</v>
      </c>
      <c r="L27" s="27"/>
      <c r="M27" s="27">
        <v>19410</v>
      </c>
      <c r="N27" s="27">
        <v>3000</v>
      </c>
      <c r="O27" s="27">
        <v>103500</v>
      </c>
      <c r="P27" s="27">
        <v>60000</v>
      </c>
      <c r="Q27" s="27">
        <v>32547</v>
      </c>
    </row>
    <row r="28" spans="1:17" s="2" customFormat="1" ht="135">
      <c r="A28" s="5">
        <v>29</v>
      </c>
      <c r="B28" s="5" t="s">
        <v>74</v>
      </c>
      <c r="C28" s="17" t="s">
        <v>68</v>
      </c>
      <c r="D28" s="5" t="s">
        <v>72</v>
      </c>
      <c r="E28" s="18">
        <v>138</v>
      </c>
      <c r="F28" s="18" t="s">
        <v>68</v>
      </c>
      <c r="G28" s="5" t="s">
        <v>13</v>
      </c>
      <c r="H28" s="10">
        <v>12083285</v>
      </c>
      <c r="I28" s="5" t="s">
        <v>75</v>
      </c>
      <c r="J28" s="8">
        <v>0.03551</v>
      </c>
      <c r="K28" s="9">
        <f t="shared" si="1"/>
        <v>4.90038</v>
      </c>
      <c r="L28" s="27"/>
      <c r="M28" s="27"/>
      <c r="N28" s="27"/>
      <c r="O28" s="27">
        <v>9</v>
      </c>
      <c r="P28" s="27">
        <v>180</v>
      </c>
      <c r="Q28" s="27">
        <v>3390</v>
      </c>
    </row>
    <row r="29" spans="1:17" s="2" customFormat="1" ht="105">
      <c r="A29" s="5">
        <v>30</v>
      </c>
      <c r="B29" s="5" t="s">
        <v>76</v>
      </c>
      <c r="C29" s="17" t="s">
        <v>6</v>
      </c>
      <c r="D29" s="5" t="s">
        <v>77</v>
      </c>
      <c r="E29" s="18">
        <v>125</v>
      </c>
      <c r="F29" s="18" t="s">
        <v>6</v>
      </c>
      <c r="G29" s="5" t="s">
        <v>24</v>
      </c>
      <c r="H29" s="5">
        <v>18103</v>
      </c>
      <c r="I29" s="5" t="s">
        <v>133</v>
      </c>
      <c r="J29" s="8">
        <v>0.0056</v>
      </c>
      <c r="K29" s="9">
        <f t="shared" si="1"/>
        <v>0.7</v>
      </c>
      <c r="L29" s="27"/>
      <c r="M29" s="27">
        <v>867</v>
      </c>
      <c r="N29" s="27"/>
      <c r="O29" s="27">
        <v>900</v>
      </c>
      <c r="P29" s="27">
        <v>405</v>
      </c>
      <c r="Q29" s="27">
        <v>13269</v>
      </c>
    </row>
    <row r="30" spans="1:17" s="2" customFormat="1" ht="75">
      <c r="A30" s="5">
        <v>31</v>
      </c>
      <c r="B30" s="5" t="s">
        <v>78</v>
      </c>
      <c r="C30" s="17" t="s">
        <v>6</v>
      </c>
      <c r="D30" s="5" t="s">
        <v>77</v>
      </c>
      <c r="E30" s="18">
        <v>250</v>
      </c>
      <c r="F30" s="18" t="s">
        <v>6</v>
      </c>
      <c r="G30" s="5" t="s">
        <v>24</v>
      </c>
      <c r="H30" s="5">
        <v>104450</v>
      </c>
      <c r="I30" s="5" t="s">
        <v>134</v>
      </c>
      <c r="J30" s="8">
        <v>0.0236</v>
      </c>
      <c r="K30" s="9">
        <f t="shared" si="1"/>
        <v>5.8999999999999995</v>
      </c>
      <c r="L30" s="27"/>
      <c r="M30" s="27"/>
      <c r="N30" s="27">
        <v>15</v>
      </c>
      <c r="O30" s="27">
        <v>0</v>
      </c>
      <c r="P30" s="27">
        <v>180</v>
      </c>
      <c r="Q30" s="27">
        <v>1587</v>
      </c>
    </row>
    <row r="31" spans="1:17" s="2" customFormat="1" ht="75">
      <c r="A31" s="5">
        <v>32</v>
      </c>
      <c r="B31" s="5" t="s">
        <v>79</v>
      </c>
      <c r="C31" s="17" t="s">
        <v>68</v>
      </c>
      <c r="D31" s="5" t="s">
        <v>72</v>
      </c>
      <c r="E31" s="18">
        <v>500</v>
      </c>
      <c r="F31" s="18" t="s">
        <v>68</v>
      </c>
      <c r="G31" s="5" t="s">
        <v>80</v>
      </c>
      <c r="H31" s="11" t="s">
        <v>82</v>
      </c>
      <c r="I31" s="5" t="s">
        <v>81</v>
      </c>
      <c r="J31" s="8">
        <v>0.017</v>
      </c>
      <c r="K31" s="9">
        <f t="shared" si="1"/>
        <v>8.5</v>
      </c>
      <c r="L31" s="27"/>
      <c r="M31" s="27">
        <v>69</v>
      </c>
      <c r="N31" s="27">
        <v>60</v>
      </c>
      <c r="O31" s="27">
        <v>9</v>
      </c>
      <c r="P31" s="27">
        <v>36</v>
      </c>
      <c r="Q31" s="27">
        <v>2934</v>
      </c>
    </row>
    <row r="32" spans="1:17" s="2" customFormat="1" ht="135">
      <c r="A32" s="5">
        <v>33</v>
      </c>
      <c r="B32" s="5" t="s">
        <v>83</v>
      </c>
      <c r="C32" s="17" t="s">
        <v>68</v>
      </c>
      <c r="D32" s="5" t="s">
        <v>84</v>
      </c>
      <c r="E32" s="18">
        <v>125</v>
      </c>
      <c r="F32" s="18" t="s">
        <v>68</v>
      </c>
      <c r="G32" s="5" t="s">
        <v>13</v>
      </c>
      <c r="H32" s="10">
        <v>12139981</v>
      </c>
      <c r="I32" s="5" t="s">
        <v>135</v>
      </c>
      <c r="J32" s="8">
        <v>0.00216</v>
      </c>
      <c r="K32" s="9">
        <f t="shared" si="1"/>
        <v>0.27</v>
      </c>
      <c r="L32" s="27"/>
      <c r="M32" s="27">
        <v>19413</v>
      </c>
      <c r="N32" s="27">
        <v>31500</v>
      </c>
      <c r="O32" s="27">
        <v>111000</v>
      </c>
      <c r="P32" s="27">
        <v>72000</v>
      </c>
      <c r="Q32" s="27">
        <v>318279</v>
      </c>
    </row>
    <row r="33" spans="1:17" s="2" customFormat="1" ht="90">
      <c r="A33" s="5">
        <v>34</v>
      </c>
      <c r="B33" s="5" t="s">
        <v>85</v>
      </c>
      <c r="C33" s="17" t="s">
        <v>68</v>
      </c>
      <c r="D33" s="5" t="s">
        <v>72</v>
      </c>
      <c r="E33" s="18">
        <v>125</v>
      </c>
      <c r="F33" s="18" t="s">
        <v>68</v>
      </c>
      <c r="G33" s="5" t="s">
        <v>13</v>
      </c>
      <c r="H33" s="10">
        <v>12114003</v>
      </c>
      <c r="I33" s="5" t="s">
        <v>86</v>
      </c>
      <c r="J33" s="8">
        <v>0.024</v>
      </c>
      <c r="K33" s="9">
        <f t="shared" si="1"/>
        <v>3</v>
      </c>
      <c r="L33" s="27"/>
      <c r="M33" s="27">
        <v>117</v>
      </c>
      <c r="N33" s="27"/>
      <c r="O33" s="27">
        <v>258</v>
      </c>
      <c r="P33" s="27">
        <v>3600</v>
      </c>
      <c r="Q33" s="27"/>
    </row>
    <row r="34" spans="1:17" s="2" customFormat="1" ht="75">
      <c r="A34" s="5">
        <v>35</v>
      </c>
      <c r="B34" s="5" t="s">
        <v>87</v>
      </c>
      <c r="C34" s="17" t="s">
        <v>68</v>
      </c>
      <c r="D34" s="5" t="s">
        <v>84</v>
      </c>
      <c r="E34" s="18">
        <v>125</v>
      </c>
      <c r="F34" s="18" t="s">
        <v>68</v>
      </c>
      <c r="G34" s="5" t="s">
        <v>13</v>
      </c>
      <c r="H34" s="10">
        <v>12060150</v>
      </c>
      <c r="I34" s="5" t="s">
        <v>136</v>
      </c>
      <c r="J34" s="8">
        <v>0.0052</v>
      </c>
      <c r="K34" s="9">
        <f t="shared" si="1"/>
        <v>0.65</v>
      </c>
      <c r="L34" s="27"/>
      <c r="M34" s="27"/>
      <c r="N34" s="27"/>
      <c r="O34" s="27">
        <v>600</v>
      </c>
      <c r="P34" s="27">
        <v>4320</v>
      </c>
      <c r="Q34" s="27">
        <v>30621</v>
      </c>
    </row>
    <row r="35" spans="1:17" s="2" customFormat="1" ht="90" customHeight="1">
      <c r="A35" s="5" t="s">
        <v>107</v>
      </c>
      <c r="B35" s="5" t="s">
        <v>103</v>
      </c>
      <c r="C35" s="17" t="s">
        <v>68</v>
      </c>
      <c r="D35" s="5" t="s">
        <v>104</v>
      </c>
      <c r="E35" s="18">
        <v>24</v>
      </c>
      <c r="F35" s="18" t="s">
        <v>68</v>
      </c>
      <c r="G35" s="5" t="s">
        <v>28</v>
      </c>
      <c r="H35" s="5">
        <v>932772421</v>
      </c>
      <c r="I35" s="5" t="s">
        <v>143</v>
      </c>
      <c r="J35" s="8">
        <v>0.123</v>
      </c>
      <c r="K35" s="9">
        <f aca="true" t="shared" si="2" ref="K35:K43">J35*E35</f>
        <v>2.952</v>
      </c>
      <c r="L35" s="27"/>
      <c r="M35" s="27"/>
      <c r="N35" s="27"/>
      <c r="O35" s="27"/>
      <c r="P35" s="27"/>
      <c r="Q35" s="27">
        <v>4140</v>
      </c>
    </row>
    <row r="36" spans="1:17" s="2" customFormat="1" ht="90">
      <c r="A36" s="5">
        <v>36</v>
      </c>
      <c r="B36" s="5" t="s">
        <v>88</v>
      </c>
      <c r="C36" s="17" t="s">
        <v>6</v>
      </c>
      <c r="D36" s="5" t="s">
        <v>89</v>
      </c>
      <c r="E36" s="18">
        <v>237</v>
      </c>
      <c r="F36" s="18" t="s">
        <v>6</v>
      </c>
      <c r="G36" s="5" t="s">
        <v>13</v>
      </c>
      <c r="H36" s="10">
        <v>12062331</v>
      </c>
      <c r="I36" s="5" t="s">
        <v>144</v>
      </c>
      <c r="J36" s="8">
        <v>0.02447</v>
      </c>
      <c r="K36" s="9">
        <f t="shared" si="2"/>
        <v>5.79939</v>
      </c>
      <c r="L36" s="27"/>
      <c r="M36" s="27">
        <v>576</v>
      </c>
      <c r="N36" s="27"/>
      <c r="O36" s="27"/>
      <c r="P36" s="27"/>
      <c r="Q36" s="27">
        <v>2349</v>
      </c>
    </row>
    <row r="37" spans="1:17" s="2" customFormat="1" ht="165">
      <c r="A37" s="5">
        <v>37</v>
      </c>
      <c r="B37" s="5" t="s">
        <v>90</v>
      </c>
      <c r="C37" s="17" t="s">
        <v>6</v>
      </c>
      <c r="D37" s="5" t="s">
        <v>91</v>
      </c>
      <c r="E37" s="18">
        <v>200</v>
      </c>
      <c r="F37" s="18" t="s">
        <v>6</v>
      </c>
      <c r="G37" s="5" t="s">
        <v>24</v>
      </c>
      <c r="H37" s="5">
        <v>65502</v>
      </c>
      <c r="I37" s="5" t="s">
        <v>139</v>
      </c>
      <c r="J37" s="8">
        <v>0.0058</v>
      </c>
      <c r="K37" s="9">
        <f t="shared" si="2"/>
        <v>1.16</v>
      </c>
      <c r="L37" s="27"/>
      <c r="M37" s="27"/>
      <c r="N37" s="27"/>
      <c r="O37" s="27">
        <v>420</v>
      </c>
      <c r="P37" s="27"/>
      <c r="Q37" s="27">
        <v>6216</v>
      </c>
    </row>
    <row r="38" spans="1:17" s="2" customFormat="1" ht="90">
      <c r="A38" s="5">
        <v>39</v>
      </c>
      <c r="B38" s="5" t="s">
        <v>92</v>
      </c>
      <c r="C38" s="17" t="s">
        <v>6</v>
      </c>
      <c r="D38" s="5" t="s">
        <v>91</v>
      </c>
      <c r="E38" s="18">
        <v>200</v>
      </c>
      <c r="F38" s="18" t="s">
        <v>6</v>
      </c>
      <c r="G38" s="5" t="s">
        <v>24</v>
      </c>
      <c r="H38" s="5">
        <v>65157</v>
      </c>
      <c r="I38" s="5" t="s">
        <v>145</v>
      </c>
      <c r="J38" s="8">
        <v>0.004</v>
      </c>
      <c r="K38" s="9">
        <f t="shared" si="2"/>
        <v>0.8</v>
      </c>
      <c r="L38" s="27"/>
      <c r="M38" s="27"/>
      <c r="N38" s="27"/>
      <c r="O38" s="27"/>
      <c r="P38" s="27"/>
      <c r="Q38" s="27">
        <v>20334</v>
      </c>
    </row>
    <row r="39" spans="1:17" s="2" customFormat="1" ht="75">
      <c r="A39" s="5">
        <v>40</v>
      </c>
      <c r="B39" s="5" t="s">
        <v>93</v>
      </c>
      <c r="C39" s="17" t="s">
        <v>68</v>
      </c>
      <c r="D39" s="5" t="s">
        <v>72</v>
      </c>
      <c r="E39" s="18">
        <v>400</v>
      </c>
      <c r="F39" s="18" t="s">
        <v>68</v>
      </c>
      <c r="G39" s="5" t="s">
        <v>13</v>
      </c>
      <c r="H39" s="5" t="s">
        <v>111</v>
      </c>
      <c r="I39" s="5" t="s">
        <v>94</v>
      </c>
      <c r="J39" s="8">
        <v>0.0425</v>
      </c>
      <c r="K39" s="9">
        <f t="shared" si="2"/>
        <v>17</v>
      </c>
      <c r="L39" s="27"/>
      <c r="M39" s="27"/>
      <c r="N39" s="27"/>
      <c r="O39" s="27"/>
      <c r="P39" s="27"/>
      <c r="Q39" s="27"/>
    </row>
    <row r="40" spans="1:17" s="2" customFormat="1" ht="75">
      <c r="A40" s="5" t="s">
        <v>105</v>
      </c>
      <c r="B40" s="5" t="s">
        <v>95</v>
      </c>
      <c r="C40" s="17" t="s">
        <v>6</v>
      </c>
      <c r="D40" s="5" t="s">
        <v>23</v>
      </c>
      <c r="E40" s="18">
        <v>500</v>
      </c>
      <c r="F40" s="18" t="s">
        <v>6</v>
      </c>
      <c r="G40" s="5" t="s">
        <v>28</v>
      </c>
      <c r="H40" s="5" t="s">
        <v>96</v>
      </c>
      <c r="I40" s="5" t="s">
        <v>97</v>
      </c>
      <c r="J40" s="8">
        <v>0.004</v>
      </c>
      <c r="K40" s="9">
        <f t="shared" si="2"/>
        <v>2</v>
      </c>
      <c r="L40" s="27"/>
      <c r="M40" s="27">
        <v>7920</v>
      </c>
      <c r="N40" s="27">
        <v>2850</v>
      </c>
      <c r="O40" s="27">
        <v>1200</v>
      </c>
      <c r="P40" s="27">
        <v>2700</v>
      </c>
      <c r="Q40" s="27">
        <v>33480</v>
      </c>
    </row>
    <row r="41" spans="1:17" s="2" customFormat="1" ht="60">
      <c r="A41" s="5" t="s">
        <v>108</v>
      </c>
      <c r="B41" s="5" t="s">
        <v>98</v>
      </c>
      <c r="C41" s="17" t="s">
        <v>6</v>
      </c>
      <c r="D41" s="5" t="s">
        <v>26</v>
      </c>
      <c r="E41" s="18">
        <v>500</v>
      </c>
      <c r="F41" s="18" t="s">
        <v>6</v>
      </c>
      <c r="G41" s="5" t="s">
        <v>24</v>
      </c>
      <c r="H41" s="5">
        <v>65714</v>
      </c>
      <c r="I41" s="5" t="s">
        <v>99</v>
      </c>
      <c r="J41" s="8">
        <v>0.0098</v>
      </c>
      <c r="K41" s="9">
        <f t="shared" si="2"/>
        <v>4.8999999999999995</v>
      </c>
      <c r="L41" s="27"/>
      <c r="M41" s="27"/>
      <c r="N41" s="27">
        <v>1800</v>
      </c>
      <c r="O41" s="27">
        <v>0</v>
      </c>
      <c r="P41" s="27">
        <v>900</v>
      </c>
      <c r="Q41" s="27">
        <v>4296</v>
      </c>
    </row>
    <row r="42" spans="1:17" s="2" customFormat="1" ht="60">
      <c r="A42" s="5" t="s">
        <v>109</v>
      </c>
      <c r="B42" s="5" t="s">
        <v>100</v>
      </c>
      <c r="C42" s="17" t="s">
        <v>6</v>
      </c>
      <c r="D42" s="5" t="s">
        <v>101</v>
      </c>
      <c r="E42" s="18">
        <v>125</v>
      </c>
      <c r="F42" s="18" t="s">
        <v>6</v>
      </c>
      <c r="G42" s="5" t="s">
        <v>24</v>
      </c>
      <c r="H42" s="5">
        <v>5461</v>
      </c>
      <c r="I42" s="5" t="s">
        <v>141</v>
      </c>
      <c r="J42" s="8">
        <v>0.0072</v>
      </c>
      <c r="K42" s="9">
        <f t="shared" si="2"/>
        <v>0.9</v>
      </c>
      <c r="L42" s="27"/>
      <c r="M42" s="27">
        <v>72</v>
      </c>
      <c r="N42" s="27">
        <v>5400</v>
      </c>
      <c r="O42" s="27"/>
      <c r="P42" s="27">
        <v>1800</v>
      </c>
      <c r="Q42" s="27">
        <v>2316</v>
      </c>
    </row>
    <row r="43" spans="1:17" s="2" customFormat="1" ht="45">
      <c r="A43" s="5" t="s">
        <v>110</v>
      </c>
      <c r="B43" s="5" t="s">
        <v>102</v>
      </c>
      <c r="C43" s="17" t="s">
        <v>6</v>
      </c>
      <c r="D43" s="5" t="s">
        <v>91</v>
      </c>
      <c r="E43" s="18">
        <v>200</v>
      </c>
      <c r="F43" s="18" t="s">
        <v>6</v>
      </c>
      <c r="G43" s="5" t="s">
        <v>24</v>
      </c>
      <c r="H43" s="5">
        <v>65192</v>
      </c>
      <c r="I43" s="5" t="s">
        <v>142</v>
      </c>
      <c r="J43" s="8">
        <v>0.00195</v>
      </c>
      <c r="K43" s="9">
        <f t="shared" si="2"/>
        <v>0.38999999999999996</v>
      </c>
      <c r="L43" s="27">
        <v>1560</v>
      </c>
      <c r="M43" s="27"/>
      <c r="N43" s="27">
        <v>27900</v>
      </c>
      <c r="O43" s="27">
        <v>600</v>
      </c>
      <c r="P43" s="27">
        <v>4050</v>
      </c>
      <c r="Q43" s="27">
        <v>205878</v>
      </c>
    </row>
    <row r="44" spans="10:11" ht="15">
      <c r="J44" s="15"/>
      <c r="K44" s="16"/>
    </row>
    <row r="45" spans="10:11" ht="15">
      <c r="J45" s="15"/>
      <c r="K45" s="16"/>
    </row>
  </sheetData>
  <sheetProtection/>
  <mergeCells count="1">
    <mergeCell ref="L1:Q1"/>
  </mergeCells>
  <printOptions/>
  <pageMargins left="0.15748031496062992" right="0.1968503937007874" top="1.062992125984252" bottom="0.7480314960629921" header="0.31496062992125984" footer="0.31496062992125984"/>
  <pageSetup horizontalDpi="600" verticalDpi="600" orientation="landscape" paperSize="8" scale="65" r:id="rId1"/>
  <headerFooter alignWithMargins="0">
    <oddHeader>&amp;C&amp;"-,Grassetto"&amp;16SCHEMA STANDARD SCAMBIO DATI: fabbisogno, gara, listino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pane xSplit="1" ySplit="2" topLeftCell="C3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3" sqref="I3"/>
    </sheetView>
  </sheetViews>
  <sheetFormatPr defaultColWidth="9.140625" defaultRowHeight="15"/>
  <cols>
    <col min="1" max="1" width="6.421875" style="1" customWidth="1"/>
    <col min="2" max="2" width="21.28125" style="1" customWidth="1"/>
    <col min="3" max="3" width="4.140625" style="1" customWidth="1"/>
    <col min="4" max="4" width="11.28125" style="1" customWidth="1"/>
    <col min="5" max="5" width="5.421875" style="1" customWidth="1"/>
    <col min="6" max="6" width="3.421875" style="1" customWidth="1"/>
    <col min="7" max="7" width="8.28125" style="1" customWidth="1"/>
    <col min="8" max="8" width="10.57421875" style="1" customWidth="1"/>
    <col min="9" max="9" width="15.57421875" style="1" customWidth="1"/>
    <col min="10" max="10" width="10.140625" style="1" customWidth="1"/>
    <col min="11" max="11" width="7.57421875" style="1" bestFit="1" customWidth="1"/>
    <col min="12" max="13" width="11.00390625" style="1" bestFit="1" customWidth="1"/>
    <col min="14" max="14" width="10.00390625" style="1" bestFit="1" customWidth="1"/>
    <col min="15" max="15" width="11.140625" style="1" customWidth="1"/>
    <col min="16" max="17" width="10.00390625" style="1" bestFit="1" customWidth="1"/>
    <col min="18" max="16384" width="9.140625" style="1" customWidth="1"/>
  </cols>
  <sheetData>
    <row r="1" spans="12:17" ht="15">
      <c r="L1" s="33" t="s">
        <v>113</v>
      </c>
      <c r="M1" s="33"/>
      <c r="N1" s="33"/>
      <c r="O1" s="33"/>
      <c r="P1" s="33"/>
      <c r="Q1" s="33"/>
    </row>
    <row r="2" spans="1:17" s="3" customFormat="1" ht="52.5" customHeight="1">
      <c r="A2" s="4" t="s">
        <v>3</v>
      </c>
      <c r="B2" s="4" t="s">
        <v>9</v>
      </c>
      <c r="C2" s="4" t="s">
        <v>4</v>
      </c>
      <c r="D2" s="4" t="s">
        <v>10</v>
      </c>
      <c r="E2" s="4" t="s">
        <v>7</v>
      </c>
      <c r="F2" s="4" t="s">
        <v>8</v>
      </c>
      <c r="G2" s="4" t="s">
        <v>0</v>
      </c>
      <c r="H2" s="4" t="s">
        <v>1</v>
      </c>
      <c r="I2" s="4" t="s">
        <v>2</v>
      </c>
      <c r="J2" s="4" t="s">
        <v>11</v>
      </c>
      <c r="K2" s="24" t="s">
        <v>5</v>
      </c>
      <c r="L2" s="29" t="s">
        <v>121</v>
      </c>
      <c r="M2" s="29" t="s">
        <v>122</v>
      </c>
      <c r="N2" s="29" t="s">
        <v>123</v>
      </c>
      <c r="O2" s="29" t="s">
        <v>130</v>
      </c>
      <c r="P2" s="29" t="s">
        <v>124</v>
      </c>
      <c r="Q2" s="29" t="s">
        <v>125</v>
      </c>
    </row>
    <row r="3" spans="1:17" s="3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24"/>
      <c r="L3" s="19" t="s">
        <v>114</v>
      </c>
      <c r="M3" s="19" t="s">
        <v>114</v>
      </c>
      <c r="N3" s="19" t="s">
        <v>114</v>
      </c>
      <c r="O3" s="19" t="s">
        <v>114</v>
      </c>
      <c r="P3" s="19" t="s">
        <v>114</v>
      </c>
      <c r="Q3" s="19" t="s">
        <v>114</v>
      </c>
    </row>
    <row r="4" spans="1:17" s="2" customFormat="1" ht="60" customHeight="1">
      <c r="A4" s="5">
        <v>1</v>
      </c>
      <c r="B4" s="5" t="s">
        <v>12</v>
      </c>
      <c r="C4" s="17" t="s">
        <v>6</v>
      </c>
      <c r="D4" s="5" t="s">
        <v>23</v>
      </c>
      <c r="E4" s="18">
        <v>500</v>
      </c>
      <c r="F4" s="18" t="s">
        <v>6</v>
      </c>
      <c r="G4" s="5" t="s">
        <v>13</v>
      </c>
      <c r="H4" s="5">
        <v>12064314</v>
      </c>
      <c r="I4" s="5" t="s">
        <v>14</v>
      </c>
      <c r="J4" s="8">
        <v>0.0009</v>
      </c>
      <c r="K4" s="25">
        <f aca="true" t="shared" si="0" ref="K4:K22">J4*E4</f>
        <v>0.45</v>
      </c>
      <c r="L4" s="27">
        <v>219000</v>
      </c>
      <c r="M4" s="27">
        <v>9000</v>
      </c>
      <c r="N4" s="27">
        <v>84000</v>
      </c>
      <c r="O4" s="27">
        <v>18600</v>
      </c>
      <c r="P4" s="27">
        <v>20100</v>
      </c>
      <c r="Q4" s="27">
        <v>10500</v>
      </c>
    </row>
    <row r="5" spans="1:17" s="2" customFormat="1" ht="45" customHeight="1">
      <c r="A5" s="5">
        <v>2</v>
      </c>
      <c r="B5" s="5" t="s">
        <v>16</v>
      </c>
      <c r="C5" s="17" t="s">
        <v>6</v>
      </c>
      <c r="D5" s="5" t="s">
        <v>23</v>
      </c>
      <c r="E5" s="18">
        <v>500</v>
      </c>
      <c r="F5" s="18" t="s">
        <v>6</v>
      </c>
      <c r="G5" s="5" t="s">
        <v>13</v>
      </c>
      <c r="H5" s="5">
        <v>12064309</v>
      </c>
      <c r="I5" s="5" t="s">
        <v>17</v>
      </c>
      <c r="J5" s="8">
        <v>0.00096</v>
      </c>
      <c r="K5" s="25">
        <f t="shared" si="0"/>
        <v>0.48000000000000004</v>
      </c>
      <c r="L5" s="27">
        <v>96000</v>
      </c>
      <c r="M5" s="27">
        <v>150</v>
      </c>
      <c r="N5" s="27">
        <v>7200</v>
      </c>
      <c r="O5" s="27">
        <v>18900</v>
      </c>
      <c r="P5" s="27">
        <v>5400</v>
      </c>
      <c r="Q5" s="27">
        <v>3900</v>
      </c>
    </row>
    <row r="6" spans="1:17" s="2" customFormat="1" ht="45" customHeight="1">
      <c r="A6" s="5">
        <v>3</v>
      </c>
      <c r="B6" s="5" t="s">
        <v>18</v>
      </c>
      <c r="C6" s="17" t="s">
        <v>6</v>
      </c>
      <c r="D6" s="5" t="s">
        <v>23</v>
      </c>
      <c r="E6" s="18">
        <v>500</v>
      </c>
      <c r="F6" s="18" t="s">
        <v>6</v>
      </c>
      <c r="G6" s="5" t="s">
        <v>13</v>
      </c>
      <c r="H6" s="5">
        <v>12064313</v>
      </c>
      <c r="I6" s="5" t="s">
        <v>19</v>
      </c>
      <c r="J6" s="8">
        <v>0.0018</v>
      </c>
      <c r="K6" s="25">
        <f t="shared" si="0"/>
        <v>0.9</v>
      </c>
      <c r="L6" s="27">
        <v>2700</v>
      </c>
      <c r="M6" s="27"/>
      <c r="N6" s="27">
        <v>600</v>
      </c>
      <c r="O6" s="27">
        <v>33000</v>
      </c>
      <c r="P6" s="27">
        <v>600</v>
      </c>
      <c r="Q6" s="27">
        <v>1500</v>
      </c>
    </row>
    <row r="7" spans="1:17" s="2" customFormat="1" ht="75">
      <c r="A7" s="5">
        <v>4</v>
      </c>
      <c r="B7" s="5" t="s">
        <v>20</v>
      </c>
      <c r="C7" s="17" t="s">
        <v>6</v>
      </c>
      <c r="D7" s="5" t="s">
        <v>23</v>
      </c>
      <c r="E7" s="18">
        <v>500</v>
      </c>
      <c r="F7" s="18" t="s">
        <v>6</v>
      </c>
      <c r="G7" s="5" t="s">
        <v>13</v>
      </c>
      <c r="H7" s="5">
        <v>12064319</v>
      </c>
      <c r="I7" s="5" t="s">
        <v>21</v>
      </c>
      <c r="J7" s="8">
        <v>0.0055</v>
      </c>
      <c r="K7" s="25">
        <f t="shared" si="0"/>
        <v>2.75</v>
      </c>
      <c r="L7" s="27">
        <v>13200</v>
      </c>
      <c r="M7" s="27">
        <v>2400</v>
      </c>
      <c r="N7" s="27">
        <v>300</v>
      </c>
      <c r="O7" s="27">
        <v>16800</v>
      </c>
      <c r="P7" s="27">
        <v>600</v>
      </c>
      <c r="Q7" s="27">
        <v>4800</v>
      </c>
    </row>
    <row r="8" spans="1:17" s="2" customFormat="1" ht="75">
      <c r="A8" s="5">
        <v>5</v>
      </c>
      <c r="B8" s="5" t="s">
        <v>22</v>
      </c>
      <c r="C8" s="17" t="s">
        <v>6</v>
      </c>
      <c r="D8" s="5" t="s">
        <v>23</v>
      </c>
      <c r="E8" s="18">
        <v>500</v>
      </c>
      <c r="F8" s="18" t="s">
        <v>6</v>
      </c>
      <c r="G8" s="5" t="s">
        <v>24</v>
      </c>
      <c r="H8" s="5">
        <v>66009</v>
      </c>
      <c r="I8" s="5" t="s">
        <v>25</v>
      </c>
      <c r="J8" s="8">
        <v>0.00098</v>
      </c>
      <c r="K8" s="25">
        <f t="shared" si="0"/>
        <v>0.49</v>
      </c>
      <c r="L8" s="27">
        <v>99000</v>
      </c>
      <c r="M8" s="27">
        <v>9000</v>
      </c>
      <c r="N8" s="27">
        <v>30000</v>
      </c>
      <c r="O8" s="27">
        <v>54000</v>
      </c>
      <c r="P8" s="27">
        <v>7500</v>
      </c>
      <c r="Q8" s="27">
        <v>4500</v>
      </c>
    </row>
    <row r="9" spans="1:17" s="2" customFormat="1" ht="90">
      <c r="A9" s="5">
        <v>6</v>
      </c>
      <c r="B9" s="5" t="s">
        <v>55</v>
      </c>
      <c r="C9" s="17" t="s">
        <v>6</v>
      </c>
      <c r="D9" s="5" t="s">
        <v>27</v>
      </c>
      <c r="E9" s="18">
        <v>250</v>
      </c>
      <c r="F9" s="18" t="s">
        <v>6</v>
      </c>
      <c r="G9" s="5" t="s">
        <v>28</v>
      </c>
      <c r="H9" s="5" t="s">
        <v>29</v>
      </c>
      <c r="I9" s="5" t="s">
        <v>30</v>
      </c>
      <c r="J9" s="8">
        <v>0.0064</v>
      </c>
      <c r="K9" s="25">
        <f t="shared" si="0"/>
        <v>1.6</v>
      </c>
      <c r="L9" s="27"/>
      <c r="M9" s="27"/>
      <c r="N9" s="27"/>
      <c r="O9" s="27"/>
      <c r="P9" s="27">
        <v>300</v>
      </c>
      <c r="Q9" s="27"/>
    </row>
    <row r="10" spans="1:17" s="2" customFormat="1" ht="75">
      <c r="A10" s="5">
        <v>7</v>
      </c>
      <c r="B10" s="5" t="s">
        <v>31</v>
      </c>
      <c r="C10" s="17" t="s">
        <v>6</v>
      </c>
      <c r="D10" s="5" t="s">
        <v>23</v>
      </c>
      <c r="E10" s="18">
        <v>500</v>
      </c>
      <c r="F10" s="18" t="s">
        <v>6</v>
      </c>
      <c r="G10" s="5" t="s">
        <v>13</v>
      </c>
      <c r="H10" s="10" t="s">
        <v>32</v>
      </c>
      <c r="I10" s="5" t="s">
        <v>33</v>
      </c>
      <c r="J10" s="8">
        <v>0.00236</v>
      </c>
      <c r="K10" s="25">
        <f t="shared" si="0"/>
        <v>1.1800000000000002</v>
      </c>
      <c r="L10" s="27">
        <v>90000</v>
      </c>
      <c r="M10" s="27">
        <v>3300</v>
      </c>
      <c r="N10" s="27">
        <v>18000</v>
      </c>
      <c r="O10" s="27">
        <v>24000</v>
      </c>
      <c r="P10" s="27">
        <v>600</v>
      </c>
      <c r="Q10" s="27">
        <v>1500</v>
      </c>
    </row>
    <row r="11" spans="1:17" s="2" customFormat="1" ht="90">
      <c r="A11" s="5">
        <v>8</v>
      </c>
      <c r="B11" s="5" t="s">
        <v>34</v>
      </c>
      <c r="C11" s="17" t="s">
        <v>6</v>
      </c>
      <c r="D11" s="5" t="s">
        <v>27</v>
      </c>
      <c r="E11" s="18">
        <v>237</v>
      </c>
      <c r="F11" s="18" t="s">
        <v>6</v>
      </c>
      <c r="G11" s="5" t="s">
        <v>28</v>
      </c>
      <c r="H11" s="5" t="s">
        <v>36</v>
      </c>
      <c r="I11" s="5" t="s">
        <v>35</v>
      </c>
      <c r="J11" s="8">
        <v>0.00865</v>
      </c>
      <c r="K11" s="25">
        <f t="shared" si="0"/>
        <v>2.05005</v>
      </c>
      <c r="L11" s="27"/>
      <c r="M11" s="27">
        <v>300</v>
      </c>
      <c r="N11" s="27">
        <v>2880</v>
      </c>
      <c r="O11" s="27">
        <v>5100</v>
      </c>
      <c r="P11" s="27">
        <v>3000</v>
      </c>
      <c r="Q11" s="27">
        <v>3000</v>
      </c>
    </row>
    <row r="12" spans="1:17" s="2" customFormat="1" ht="60">
      <c r="A12" s="5">
        <v>11</v>
      </c>
      <c r="B12" s="5" t="s">
        <v>37</v>
      </c>
      <c r="C12" s="17" t="s">
        <v>6</v>
      </c>
      <c r="D12" s="5" t="s">
        <v>23</v>
      </c>
      <c r="E12" s="18">
        <v>500</v>
      </c>
      <c r="F12" s="18" t="s">
        <v>6</v>
      </c>
      <c r="G12" s="5" t="s">
        <v>24</v>
      </c>
      <c r="H12" s="5">
        <v>65756</v>
      </c>
      <c r="I12" s="5" t="s">
        <v>38</v>
      </c>
      <c r="J12" s="8">
        <v>0.0044</v>
      </c>
      <c r="K12" s="25">
        <f t="shared" si="0"/>
        <v>2.2</v>
      </c>
      <c r="L12" s="27"/>
      <c r="M12" s="27"/>
      <c r="N12" s="27"/>
      <c r="O12" s="27">
        <v>150</v>
      </c>
      <c r="P12" s="27"/>
      <c r="Q12" s="27"/>
    </row>
    <row r="13" spans="1:17" s="2" customFormat="1" ht="60">
      <c r="A13" s="5">
        <v>12</v>
      </c>
      <c r="B13" s="5" t="s">
        <v>39</v>
      </c>
      <c r="C13" s="17" t="s">
        <v>6</v>
      </c>
      <c r="D13" s="5" t="s">
        <v>26</v>
      </c>
      <c r="E13" s="18">
        <v>500</v>
      </c>
      <c r="F13" s="18" t="s">
        <v>6</v>
      </c>
      <c r="G13" s="5" t="s">
        <v>24</v>
      </c>
      <c r="H13" s="5">
        <v>65717</v>
      </c>
      <c r="I13" s="5" t="s">
        <v>40</v>
      </c>
      <c r="J13" s="8">
        <v>0.01144</v>
      </c>
      <c r="K13" s="25">
        <f t="shared" si="0"/>
        <v>5.720000000000001</v>
      </c>
      <c r="L13" s="27"/>
      <c r="M13" s="27"/>
      <c r="N13" s="27">
        <v>300</v>
      </c>
      <c r="O13" s="27"/>
      <c r="P13" s="27"/>
      <c r="Q13" s="27"/>
    </row>
    <row r="14" spans="1:17" s="2" customFormat="1" ht="90">
      <c r="A14" s="5">
        <v>13</v>
      </c>
      <c r="B14" s="5" t="s">
        <v>41</v>
      </c>
      <c r="C14" s="17" t="s">
        <v>6</v>
      </c>
      <c r="D14" s="5" t="s">
        <v>23</v>
      </c>
      <c r="E14" s="18">
        <v>200</v>
      </c>
      <c r="F14" s="18" t="s">
        <v>6</v>
      </c>
      <c r="G14" s="5" t="s">
        <v>24</v>
      </c>
      <c r="H14" s="5">
        <v>65741</v>
      </c>
      <c r="I14" s="5" t="s">
        <v>42</v>
      </c>
      <c r="J14" s="8">
        <v>0.01556</v>
      </c>
      <c r="K14" s="25">
        <f t="shared" si="0"/>
        <v>3.1119999999999997</v>
      </c>
      <c r="L14" s="27"/>
      <c r="M14" s="27">
        <v>276</v>
      </c>
      <c r="N14" s="27"/>
      <c r="O14" s="27">
        <v>300</v>
      </c>
      <c r="P14" s="27">
        <v>4500</v>
      </c>
      <c r="Q14" s="27"/>
    </row>
    <row r="15" spans="1:17" s="2" customFormat="1" ht="90">
      <c r="A15" s="5">
        <v>14</v>
      </c>
      <c r="B15" s="5" t="s">
        <v>43</v>
      </c>
      <c r="C15" s="17" t="s">
        <v>6</v>
      </c>
      <c r="D15" s="5" t="s">
        <v>23</v>
      </c>
      <c r="E15" s="18">
        <v>500</v>
      </c>
      <c r="F15" s="18" t="s">
        <v>6</v>
      </c>
      <c r="G15" s="5" t="s">
        <v>24</v>
      </c>
      <c r="H15" s="5">
        <v>65766</v>
      </c>
      <c r="I15" s="5" t="s">
        <v>44</v>
      </c>
      <c r="J15" s="8">
        <v>0.01556</v>
      </c>
      <c r="K15" s="25">
        <f t="shared" si="0"/>
        <v>7.779999999999999</v>
      </c>
      <c r="L15" s="27">
        <v>3000</v>
      </c>
      <c r="M15" s="27"/>
      <c r="N15" s="27"/>
      <c r="O15" s="27"/>
      <c r="P15" s="27"/>
      <c r="Q15" s="27"/>
    </row>
    <row r="16" spans="1:17" s="2" customFormat="1" ht="90">
      <c r="A16" s="5">
        <v>15</v>
      </c>
      <c r="B16" s="5" t="s">
        <v>45</v>
      </c>
      <c r="C16" s="17" t="s">
        <v>6</v>
      </c>
      <c r="D16" s="5" t="s">
        <v>26</v>
      </c>
      <c r="E16" s="18">
        <v>500</v>
      </c>
      <c r="F16" s="18" t="s">
        <v>6</v>
      </c>
      <c r="G16" s="5" t="s">
        <v>24</v>
      </c>
      <c r="H16" s="5">
        <v>65715</v>
      </c>
      <c r="I16" s="12" t="s">
        <v>112</v>
      </c>
      <c r="J16" s="13">
        <v>0.004</v>
      </c>
      <c r="K16" s="26">
        <f t="shared" si="0"/>
        <v>2</v>
      </c>
      <c r="L16" s="27"/>
      <c r="M16" s="27">
        <v>1620</v>
      </c>
      <c r="N16" s="27">
        <v>360</v>
      </c>
      <c r="O16" s="27">
        <v>108</v>
      </c>
      <c r="P16" s="27">
        <v>4800</v>
      </c>
      <c r="Q16" s="27">
        <v>300</v>
      </c>
    </row>
    <row r="17" spans="1:17" s="2" customFormat="1" ht="90">
      <c r="A17" s="5">
        <v>16</v>
      </c>
      <c r="B17" s="5" t="s">
        <v>46</v>
      </c>
      <c r="C17" s="17" t="s">
        <v>6</v>
      </c>
      <c r="D17" s="5" t="s">
        <v>23</v>
      </c>
      <c r="E17" s="18">
        <v>500</v>
      </c>
      <c r="F17" s="18" t="s">
        <v>6</v>
      </c>
      <c r="G17" s="5" t="s">
        <v>24</v>
      </c>
      <c r="H17" s="5">
        <v>65761</v>
      </c>
      <c r="I17" s="5" t="s">
        <v>47</v>
      </c>
      <c r="J17" s="8">
        <v>0.004</v>
      </c>
      <c r="K17" s="25">
        <f t="shared" si="0"/>
        <v>2</v>
      </c>
      <c r="L17" s="27"/>
      <c r="M17" s="27"/>
      <c r="N17" s="27"/>
      <c r="O17" s="27"/>
      <c r="P17" s="27">
        <v>4800</v>
      </c>
      <c r="Q17" s="27"/>
    </row>
    <row r="18" spans="1:17" s="2" customFormat="1" ht="75">
      <c r="A18" s="5">
        <v>17</v>
      </c>
      <c r="B18" s="5" t="s">
        <v>48</v>
      </c>
      <c r="C18" s="17" t="s">
        <v>6</v>
      </c>
      <c r="D18" s="5" t="s">
        <v>15</v>
      </c>
      <c r="E18" s="18">
        <v>500</v>
      </c>
      <c r="F18" s="18" t="s">
        <v>6</v>
      </c>
      <c r="G18" s="5" t="s">
        <v>13</v>
      </c>
      <c r="H18" s="10" t="s">
        <v>49</v>
      </c>
      <c r="I18" s="5" t="s">
        <v>50</v>
      </c>
      <c r="J18" s="8">
        <v>0.0057</v>
      </c>
      <c r="K18" s="25">
        <f t="shared" si="0"/>
        <v>2.85</v>
      </c>
      <c r="L18" s="27">
        <v>3900</v>
      </c>
      <c r="M18" s="27">
        <v>63300</v>
      </c>
      <c r="N18" s="27">
        <v>7500</v>
      </c>
      <c r="O18" s="27">
        <v>4500</v>
      </c>
      <c r="P18" s="27">
        <v>450</v>
      </c>
      <c r="Q18" s="27">
        <v>3000</v>
      </c>
    </row>
    <row r="19" spans="1:17" s="2" customFormat="1" ht="75">
      <c r="A19" s="5">
        <v>18</v>
      </c>
      <c r="B19" s="5" t="s">
        <v>51</v>
      </c>
      <c r="C19" s="17" t="s">
        <v>6</v>
      </c>
      <c r="D19" s="5" t="s">
        <v>23</v>
      </c>
      <c r="E19" s="18">
        <v>500</v>
      </c>
      <c r="F19" s="18" t="s">
        <v>6</v>
      </c>
      <c r="G19" s="5" t="s">
        <v>24</v>
      </c>
      <c r="H19" s="5">
        <v>65891</v>
      </c>
      <c r="I19" s="5" t="s">
        <v>52</v>
      </c>
      <c r="J19" s="8">
        <v>0.006</v>
      </c>
      <c r="K19" s="25">
        <f t="shared" si="0"/>
        <v>3</v>
      </c>
      <c r="L19" s="27"/>
      <c r="M19" s="27">
        <v>720</v>
      </c>
      <c r="N19" s="27">
        <v>1800</v>
      </c>
      <c r="O19" s="27">
        <v>18000</v>
      </c>
      <c r="P19" s="27">
        <v>900</v>
      </c>
      <c r="Q19" s="27">
        <v>1800</v>
      </c>
    </row>
    <row r="20" spans="1:17" s="2" customFormat="1" ht="90">
      <c r="A20" s="5">
        <v>19</v>
      </c>
      <c r="B20" s="5" t="s">
        <v>53</v>
      </c>
      <c r="C20" s="17" t="s">
        <v>6</v>
      </c>
      <c r="D20" s="5" t="s">
        <v>23</v>
      </c>
      <c r="E20" s="18">
        <v>500</v>
      </c>
      <c r="F20" s="18" t="s">
        <v>6</v>
      </c>
      <c r="G20" s="5" t="s">
        <v>13</v>
      </c>
      <c r="H20" s="10">
        <v>12064308</v>
      </c>
      <c r="I20" s="5" t="s">
        <v>54</v>
      </c>
      <c r="J20" s="8">
        <v>0.0188</v>
      </c>
      <c r="K20" s="25">
        <f t="shared" si="0"/>
        <v>9.4</v>
      </c>
      <c r="L20" s="27"/>
      <c r="M20" s="27"/>
      <c r="N20" s="27"/>
      <c r="O20" s="27"/>
      <c r="P20" s="27">
        <v>4200</v>
      </c>
      <c r="Q20" s="27"/>
    </row>
    <row r="21" spans="1:17" s="2" customFormat="1" ht="90">
      <c r="A21" s="5">
        <v>20</v>
      </c>
      <c r="B21" s="5" t="s">
        <v>58</v>
      </c>
      <c r="C21" s="17" t="s">
        <v>6</v>
      </c>
      <c r="D21" s="5" t="s">
        <v>23</v>
      </c>
      <c r="E21" s="18">
        <v>500</v>
      </c>
      <c r="F21" s="18" t="s">
        <v>6</v>
      </c>
      <c r="G21" s="5" t="s">
        <v>28</v>
      </c>
      <c r="H21" s="5" t="s">
        <v>56</v>
      </c>
      <c r="I21" s="5" t="s">
        <v>57</v>
      </c>
      <c r="J21" s="8">
        <v>0.02</v>
      </c>
      <c r="K21" s="25">
        <f t="shared" si="0"/>
        <v>10</v>
      </c>
      <c r="L21" s="27">
        <v>450</v>
      </c>
      <c r="M21" s="27">
        <v>660</v>
      </c>
      <c r="N21" s="27">
        <v>900</v>
      </c>
      <c r="O21" s="27">
        <v>8400</v>
      </c>
      <c r="P21" s="27">
        <v>1500</v>
      </c>
      <c r="Q21" s="27">
        <v>2400</v>
      </c>
    </row>
    <row r="22" spans="1:17" s="2" customFormat="1" ht="60">
      <c r="A22" s="5" t="s">
        <v>106</v>
      </c>
      <c r="B22" s="5" t="s">
        <v>59</v>
      </c>
      <c r="C22" s="17" t="s">
        <v>6</v>
      </c>
      <c r="D22" s="5" t="s">
        <v>23</v>
      </c>
      <c r="E22" s="18">
        <v>500</v>
      </c>
      <c r="F22" s="18" t="s">
        <v>6</v>
      </c>
      <c r="G22" s="5" t="s">
        <v>28</v>
      </c>
      <c r="H22" s="5" t="s">
        <v>60</v>
      </c>
      <c r="I22" s="5" t="s">
        <v>61</v>
      </c>
      <c r="J22" s="8">
        <v>0.0068</v>
      </c>
      <c r="K22" s="25">
        <f t="shared" si="0"/>
        <v>3.4</v>
      </c>
      <c r="L22" s="27">
        <v>2100</v>
      </c>
      <c r="M22" s="27">
        <v>10800</v>
      </c>
      <c r="N22" s="27">
        <v>7500</v>
      </c>
      <c r="O22" s="27">
        <v>60000</v>
      </c>
      <c r="P22" s="27">
        <v>3900</v>
      </c>
      <c r="Q22" s="27">
        <v>3900</v>
      </c>
    </row>
    <row r="23" spans="1:17" s="2" customFormat="1" ht="60">
      <c r="A23" s="5">
        <v>23</v>
      </c>
      <c r="B23" s="5" t="s">
        <v>62</v>
      </c>
      <c r="C23" s="17" t="s">
        <v>6</v>
      </c>
      <c r="D23" s="5" t="s">
        <v>23</v>
      </c>
      <c r="E23" s="18">
        <v>500</v>
      </c>
      <c r="F23" s="18" t="s">
        <v>6</v>
      </c>
      <c r="G23" s="5" t="s">
        <v>24</v>
      </c>
      <c r="H23" s="5">
        <v>65648</v>
      </c>
      <c r="I23" s="5" t="s">
        <v>63</v>
      </c>
      <c r="J23" s="8">
        <v>0.006</v>
      </c>
      <c r="K23" s="25">
        <f aca="true" t="shared" si="1" ref="K23:K34">J23*E23</f>
        <v>3</v>
      </c>
      <c r="L23" s="27">
        <v>8100</v>
      </c>
      <c r="M23" s="27"/>
      <c r="N23" s="27">
        <v>360</v>
      </c>
      <c r="O23" s="27">
        <v>6000</v>
      </c>
      <c r="P23" s="27">
        <v>720</v>
      </c>
      <c r="Q23" s="27"/>
    </row>
    <row r="24" spans="1:17" s="2" customFormat="1" ht="60">
      <c r="A24" s="5">
        <v>24</v>
      </c>
      <c r="B24" s="5" t="s">
        <v>64</v>
      </c>
      <c r="C24" s="17" t="s">
        <v>6</v>
      </c>
      <c r="D24" s="5" t="s">
        <v>65</v>
      </c>
      <c r="E24" s="18">
        <v>500</v>
      </c>
      <c r="F24" s="18" t="s">
        <v>6</v>
      </c>
      <c r="G24" s="5" t="s">
        <v>13</v>
      </c>
      <c r="H24" s="10">
        <v>1609308</v>
      </c>
      <c r="I24" s="5" t="s">
        <v>66</v>
      </c>
      <c r="J24" s="8">
        <v>0.0119</v>
      </c>
      <c r="K24" s="25">
        <f t="shared" si="1"/>
        <v>5.95</v>
      </c>
      <c r="L24" s="27"/>
      <c r="M24" s="27"/>
      <c r="N24" s="27">
        <v>180</v>
      </c>
      <c r="O24" s="27">
        <v>48</v>
      </c>
      <c r="P24" s="27"/>
      <c r="Q24" s="27"/>
    </row>
    <row r="25" spans="1:17" s="2" customFormat="1" ht="75">
      <c r="A25" s="5">
        <v>25</v>
      </c>
      <c r="B25" s="5" t="s">
        <v>67</v>
      </c>
      <c r="C25" s="17" t="s">
        <v>68</v>
      </c>
      <c r="D25" s="5" t="s">
        <v>72</v>
      </c>
      <c r="E25" s="18">
        <v>250</v>
      </c>
      <c r="F25" s="18" t="s">
        <v>68</v>
      </c>
      <c r="G25" s="5" t="s">
        <v>13</v>
      </c>
      <c r="H25" s="10">
        <v>12065156</v>
      </c>
      <c r="I25" s="5" t="s">
        <v>148</v>
      </c>
      <c r="J25" s="8">
        <v>0.01</v>
      </c>
      <c r="K25" s="25">
        <f t="shared" si="1"/>
        <v>2.5</v>
      </c>
      <c r="L25" s="27"/>
      <c r="M25" s="27"/>
      <c r="N25" s="27"/>
      <c r="O25" s="27"/>
      <c r="P25" s="27">
        <v>300</v>
      </c>
      <c r="Q25" s="27"/>
    </row>
    <row r="26" spans="1:17" s="2" customFormat="1" ht="120">
      <c r="A26" s="5">
        <v>26</v>
      </c>
      <c r="B26" s="5" t="s">
        <v>69</v>
      </c>
      <c r="C26" s="17" t="s">
        <v>68</v>
      </c>
      <c r="D26" s="5" t="s">
        <v>72</v>
      </c>
      <c r="E26" s="18">
        <v>400</v>
      </c>
      <c r="F26" s="18" t="s">
        <v>68</v>
      </c>
      <c r="G26" s="5" t="s">
        <v>24</v>
      </c>
      <c r="H26" s="5">
        <v>24818</v>
      </c>
      <c r="I26" s="5" t="s">
        <v>70</v>
      </c>
      <c r="J26" s="8">
        <v>0.00575</v>
      </c>
      <c r="K26" s="25">
        <f t="shared" si="1"/>
        <v>2.3</v>
      </c>
      <c r="L26" s="27">
        <v>60</v>
      </c>
      <c r="M26" s="27">
        <v>180</v>
      </c>
      <c r="N26" s="27"/>
      <c r="O26" s="27">
        <v>75</v>
      </c>
      <c r="P26" s="27">
        <v>150</v>
      </c>
      <c r="Q26" s="27">
        <v>180</v>
      </c>
    </row>
    <row r="27" spans="1:17" s="2" customFormat="1" ht="75">
      <c r="A27" s="5">
        <v>28</v>
      </c>
      <c r="B27" s="5" t="s">
        <v>71</v>
      </c>
      <c r="C27" s="17" t="s">
        <v>6</v>
      </c>
      <c r="D27" s="5" t="s">
        <v>73</v>
      </c>
      <c r="E27" s="18">
        <v>200</v>
      </c>
      <c r="F27" s="18" t="s">
        <v>6</v>
      </c>
      <c r="G27" s="5" t="s">
        <v>13</v>
      </c>
      <c r="H27" s="10">
        <v>12082089</v>
      </c>
      <c r="I27" s="5" t="s">
        <v>132</v>
      </c>
      <c r="J27" s="8">
        <v>0.00225</v>
      </c>
      <c r="K27" s="25">
        <f t="shared" si="1"/>
        <v>0.44999999999999996</v>
      </c>
      <c r="L27" s="27">
        <v>69000</v>
      </c>
      <c r="M27" s="27">
        <v>1500</v>
      </c>
      <c r="N27" s="27">
        <v>24000</v>
      </c>
      <c r="O27" s="27">
        <v>1950</v>
      </c>
      <c r="P27" s="27">
        <v>27000</v>
      </c>
      <c r="Q27" s="27">
        <v>360</v>
      </c>
    </row>
    <row r="28" spans="1:17" s="2" customFormat="1" ht="135">
      <c r="A28" s="5">
        <v>29</v>
      </c>
      <c r="B28" s="5" t="s">
        <v>74</v>
      </c>
      <c r="C28" s="17" t="s">
        <v>68</v>
      </c>
      <c r="D28" s="5" t="s">
        <v>72</v>
      </c>
      <c r="E28" s="18">
        <v>138</v>
      </c>
      <c r="F28" s="18" t="s">
        <v>68</v>
      </c>
      <c r="G28" s="5" t="s">
        <v>13</v>
      </c>
      <c r="H28" s="10">
        <v>12083285</v>
      </c>
      <c r="I28" s="5" t="s">
        <v>75</v>
      </c>
      <c r="J28" s="8">
        <v>0.03551</v>
      </c>
      <c r="K28" s="25">
        <f t="shared" si="1"/>
        <v>4.90038</v>
      </c>
      <c r="L28" s="27"/>
      <c r="M28" s="27"/>
      <c r="N28" s="27"/>
      <c r="O28" s="27"/>
      <c r="P28" s="27"/>
      <c r="Q28" s="27"/>
    </row>
    <row r="29" spans="1:17" s="2" customFormat="1" ht="105">
      <c r="A29" s="5">
        <v>30</v>
      </c>
      <c r="B29" s="5" t="s">
        <v>76</v>
      </c>
      <c r="C29" s="17" t="s">
        <v>6</v>
      </c>
      <c r="D29" s="5" t="s">
        <v>77</v>
      </c>
      <c r="E29" s="18">
        <v>125</v>
      </c>
      <c r="F29" s="18" t="s">
        <v>6</v>
      </c>
      <c r="G29" s="5" t="s">
        <v>24</v>
      </c>
      <c r="H29" s="5">
        <v>18103</v>
      </c>
      <c r="I29" s="5" t="s">
        <v>147</v>
      </c>
      <c r="J29" s="8">
        <v>0.0056</v>
      </c>
      <c r="K29" s="25">
        <f t="shared" si="1"/>
        <v>0.7</v>
      </c>
      <c r="L29" s="27"/>
      <c r="M29" s="27"/>
      <c r="N29" s="27"/>
      <c r="O29" s="27"/>
      <c r="P29" s="27">
        <v>3000</v>
      </c>
      <c r="Q29" s="27">
        <v>1500</v>
      </c>
    </row>
    <row r="30" spans="1:17" s="2" customFormat="1" ht="75">
      <c r="A30" s="5">
        <v>31</v>
      </c>
      <c r="B30" s="5" t="s">
        <v>78</v>
      </c>
      <c r="C30" s="17" t="s">
        <v>6</v>
      </c>
      <c r="D30" s="5" t="s">
        <v>77</v>
      </c>
      <c r="E30" s="18">
        <v>250</v>
      </c>
      <c r="F30" s="18" t="s">
        <v>6</v>
      </c>
      <c r="G30" s="5" t="s">
        <v>24</v>
      </c>
      <c r="H30" s="5">
        <v>104450</v>
      </c>
      <c r="I30" s="5" t="s">
        <v>146</v>
      </c>
      <c r="J30" s="8">
        <v>0.0236</v>
      </c>
      <c r="K30" s="25">
        <f t="shared" si="1"/>
        <v>5.8999999999999995</v>
      </c>
      <c r="L30" s="27"/>
      <c r="M30" s="27"/>
      <c r="N30" s="27"/>
      <c r="O30" s="27"/>
      <c r="P30" s="27"/>
      <c r="Q30" s="27">
        <v>90</v>
      </c>
    </row>
    <row r="31" spans="1:17" s="2" customFormat="1" ht="75">
      <c r="A31" s="5">
        <v>32</v>
      </c>
      <c r="B31" s="5" t="s">
        <v>79</v>
      </c>
      <c r="C31" s="17" t="s">
        <v>68</v>
      </c>
      <c r="D31" s="5" t="s">
        <v>72</v>
      </c>
      <c r="E31" s="18">
        <v>500</v>
      </c>
      <c r="F31" s="18" t="s">
        <v>68</v>
      </c>
      <c r="G31" s="5" t="s">
        <v>80</v>
      </c>
      <c r="H31" s="11" t="s">
        <v>82</v>
      </c>
      <c r="I31" s="5" t="s">
        <v>81</v>
      </c>
      <c r="J31" s="8">
        <v>0.017</v>
      </c>
      <c r="K31" s="25">
        <f t="shared" si="1"/>
        <v>8.5</v>
      </c>
      <c r="L31" s="27">
        <v>240</v>
      </c>
      <c r="M31" s="27"/>
      <c r="N31" s="27"/>
      <c r="O31" s="27">
        <v>90</v>
      </c>
      <c r="P31" s="27"/>
      <c r="Q31" s="27">
        <v>540</v>
      </c>
    </row>
    <row r="32" spans="1:17" s="2" customFormat="1" ht="135">
      <c r="A32" s="5">
        <v>33</v>
      </c>
      <c r="B32" s="5" t="s">
        <v>83</v>
      </c>
      <c r="C32" s="17" t="s">
        <v>68</v>
      </c>
      <c r="D32" s="5" t="s">
        <v>84</v>
      </c>
      <c r="E32" s="18">
        <v>125</v>
      </c>
      <c r="F32" s="18" t="s">
        <v>68</v>
      </c>
      <c r="G32" s="5" t="s">
        <v>13</v>
      </c>
      <c r="H32" s="10">
        <v>12139981</v>
      </c>
      <c r="I32" s="5" t="s">
        <v>135</v>
      </c>
      <c r="J32" s="8">
        <v>0.00216</v>
      </c>
      <c r="K32" s="25">
        <f t="shared" si="1"/>
        <v>0.27</v>
      </c>
      <c r="L32" s="27">
        <v>60000</v>
      </c>
      <c r="M32" s="27">
        <v>165000</v>
      </c>
      <c r="N32" s="27">
        <v>36000</v>
      </c>
      <c r="O32" s="27">
        <v>180000</v>
      </c>
      <c r="P32" s="27">
        <v>61500</v>
      </c>
      <c r="Q32" s="27">
        <v>7800</v>
      </c>
    </row>
    <row r="33" spans="1:17" s="2" customFormat="1" ht="90">
      <c r="A33" s="5">
        <v>34</v>
      </c>
      <c r="B33" s="5" t="s">
        <v>85</v>
      </c>
      <c r="C33" s="17" t="s">
        <v>68</v>
      </c>
      <c r="D33" s="5" t="s">
        <v>72</v>
      </c>
      <c r="E33" s="18">
        <v>125</v>
      </c>
      <c r="F33" s="18" t="s">
        <v>68</v>
      </c>
      <c r="G33" s="5" t="s">
        <v>13</v>
      </c>
      <c r="H33" s="10">
        <v>12114003</v>
      </c>
      <c r="I33" s="5" t="s">
        <v>86</v>
      </c>
      <c r="J33" s="8">
        <v>0.024</v>
      </c>
      <c r="K33" s="25">
        <f t="shared" si="1"/>
        <v>3</v>
      </c>
      <c r="L33" s="27"/>
      <c r="M33" s="27">
        <v>12000</v>
      </c>
      <c r="N33" s="27">
        <v>450</v>
      </c>
      <c r="O33" s="27">
        <v>2700</v>
      </c>
      <c r="P33" s="27"/>
      <c r="Q33" s="27">
        <v>150</v>
      </c>
    </row>
    <row r="34" spans="1:17" s="2" customFormat="1" ht="75">
      <c r="A34" s="5">
        <v>35</v>
      </c>
      <c r="B34" s="5" t="s">
        <v>87</v>
      </c>
      <c r="C34" s="17" t="s">
        <v>68</v>
      </c>
      <c r="D34" s="5" t="s">
        <v>84</v>
      </c>
      <c r="E34" s="18">
        <v>125</v>
      </c>
      <c r="F34" s="18" t="s">
        <v>68</v>
      </c>
      <c r="G34" s="5" t="s">
        <v>13</v>
      </c>
      <c r="H34" s="10">
        <v>12060150</v>
      </c>
      <c r="I34" s="5" t="s">
        <v>136</v>
      </c>
      <c r="J34" s="8">
        <v>0.0052</v>
      </c>
      <c r="K34" s="25">
        <f t="shared" si="1"/>
        <v>0.65</v>
      </c>
      <c r="L34" s="27"/>
      <c r="M34" s="27">
        <v>2250</v>
      </c>
      <c r="N34" s="27">
        <v>900</v>
      </c>
      <c r="O34" s="27">
        <v>24000</v>
      </c>
      <c r="P34" s="27">
        <v>3300</v>
      </c>
      <c r="Q34" s="27"/>
    </row>
    <row r="35" spans="1:17" s="2" customFormat="1" ht="90" customHeight="1">
      <c r="A35" s="5" t="s">
        <v>107</v>
      </c>
      <c r="B35" s="5" t="s">
        <v>103</v>
      </c>
      <c r="C35" s="17" t="s">
        <v>68</v>
      </c>
      <c r="D35" s="5" t="s">
        <v>104</v>
      </c>
      <c r="E35" s="18">
        <v>24</v>
      </c>
      <c r="F35" s="18" t="s">
        <v>68</v>
      </c>
      <c r="G35" s="5" t="s">
        <v>28</v>
      </c>
      <c r="H35" s="5">
        <v>932772421</v>
      </c>
      <c r="I35" s="5" t="s">
        <v>143</v>
      </c>
      <c r="J35" s="8">
        <v>0.123</v>
      </c>
      <c r="K35" s="25">
        <f aca="true" t="shared" si="2" ref="K35:K43">J35*E35</f>
        <v>2.952</v>
      </c>
      <c r="L35" s="27"/>
      <c r="M35" s="27"/>
      <c r="N35" s="27"/>
      <c r="O35" s="27"/>
      <c r="P35" s="27"/>
      <c r="Q35" s="27"/>
    </row>
    <row r="36" spans="1:17" s="2" customFormat="1" ht="90">
      <c r="A36" s="5">
        <v>36</v>
      </c>
      <c r="B36" s="5" t="s">
        <v>88</v>
      </c>
      <c r="C36" s="17" t="s">
        <v>6</v>
      </c>
      <c r="D36" s="5" t="s">
        <v>89</v>
      </c>
      <c r="E36" s="18">
        <v>237</v>
      </c>
      <c r="F36" s="18" t="s">
        <v>6</v>
      </c>
      <c r="G36" s="5" t="s">
        <v>13</v>
      </c>
      <c r="H36" s="10">
        <v>12062331</v>
      </c>
      <c r="I36" s="5" t="s">
        <v>138</v>
      </c>
      <c r="J36" s="8">
        <v>0.02447</v>
      </c>
      <c r="K36" s="25">
        <f t="shared" si="2"/>
        <v>5.79939</v>
      </c>
      <c r="L36" s="27">
        <v>1500</v>
      </c>
      <c r="M36" s="27"/>
      <c r="N36" s="27"/>
      <c r="O36" s="27"/>
      <c r="P36" s="27"/>
      <c r="Q36" s="27"/>
    </row>
    <row r="37" spans="1:17" s="2" customFormat="1" ht="165">
      <c r="A37" s="5">
        <v>37</v>
      </c>
      <c r="B37" s="5" t="s">
        <v>90</v>
      </c>
      <c r="C37" s="17" t="s">
        <v>6</v>
      </c>
      <c r="D37" s="5" t="s">
        <v>91</v>
      </c>
      <c r="E37" s="18">
        <v>200</v>
      </c>
      <c r="F37" s="18" t="s">
        <v>6</v>
      </c>
      <c r="G37" s="5" t="s">
        <v>24</v>
      </c>
      <c r="H37" s="5">
        <v>65502</v>
      </c>
      <c r="I37" s="5" t="s">
        <v>139</v>
      </c>
      <c r="J37" s="8">
        <v>0.0058</v>
      </c>
      <c r="K37" s="25">
        <f t="shared" si="2"/>
        <v>1.16</v>
      </c>
      <c r="L37" s="27"/>
      <c r="M37" s="27">
        <v>1800</v>
      </c>
      <c r="N37" s="27">
        <v>600</v>
      </c>
      <c r="O37" s="27">
        <v>8400</v>
      </c>
      <c r="P37" s="27">
        <v>840</v>
      </c>
      <c r="Q37" s="27"/>
    </row>
    <row r="38" spans="1:17" s="2" customFormat="1" ht="90">
      <c r="A38" s="5">
        <v>39</v>
      </c>
      <c r="B38" s="5" t="s">
        <v>92</v>
      </c>
      <c r="C38" s="17" t="s">
        <v>6</v>
      </c>
      <c r="D38" s="5" t="s">
        <v>91</v>
      </c>
      <c r="E38" s="18">
        <v>200</v>
      </c>
      <c r="F38" s="18" t="s">
        <v>6</v>
      </c>
      <c r="G38" s="5" t="s">
        <v>24</v>
      </c>
      <c r="H38" s="5">
        <v>65157</v>
      </c>
      <c r="I38" s="5" t="s">
        <v>145</v>
      </c>
      <c r="J38" s="8">
        <v>0.004</v>
      </c>
      <c r="K38" s="25">
        <f t="shared" si="2"/>
        <v>0.8</v>
      </c>
      <c r="L38" s="27">
        <v>4500</v>
      </c>
      <c r="M38" s="27"/>
      <c r="N38" s="27">
        <v>600</v>
      </c>
      <c r="O38" s="27">
        <v>1500</v>
      </c>
      <c r="P38" s="27">
        <v>600</v>
      </c>
      <c r="Q38" s="27">
        <v>600</v>
      </c>
    </row>
    <row r="39" spans="1:17" s="2" customFormat="1" ht="75">
      <c r="A39" s="5">
        <v>40</v>
      </c>
      <c r="B39" s="5" t="s">
        <v>93</v>
      </c>
      <c r="C39" s="17" t="s">
        <v>68</v>
      </c>
      <c r="D39" s="5" t="s">
        <v>72</v>
      </c>
      <c r="E39" s="18">
        <v>400</v>
      </c>
      <c r="F39" s="18" t="s">
        <v>68</v>
      </c>
      <c r="G39" s="5" t="s">
        <v>13</v>
      </c>
      <c r="H39" s="5" t="s">
        <v>111</v>
      </c>
      <c r="I39" s="5" t="s">
        <v>94</v>
      </c>
      <c r="J39" s="8">
        <v>0.0425</v>
      </c>
      <c r="K39" s="25">
        <f t="shared" si="2"/>
        <v>17</v>
      </c>
      <c r="L39" s="27">
        <v>180</v>
      </c>
      <c r="M39" s="27"/>
      <c r="N39" s="27">
        <v>240</v>
      </c>
      <c r="O39" s="27"/>
      <c r="P39" s="27">
        <v>36</v>
      </c>
      <c r="Q39" s="27"/>
    </row>
    <row r="40" spans="1:17" s="2" customFormat="1" ht="75">
      <c r="A40" s="5" t="s">
        <v>105</v>
      </c>
      <c r="B40" s="5" t="s">
        <v>95</v>
      </c>
      <c r="C40" s="17" t="s">
        <v>6</v>
      </c>
      <c r="D40" s="5" t="s">
        <v>23</v>
      </c>
      <c r="E40" s="18">
        <v>500</v>
      </c>
      <c r="F40" s="18" t="s">
        <v>6</v>
      </c>
      <c r="G40" s="5" t="s">
        <v>28</v>
      </c>
      <c r="H40" s="5" t="s">
        <v>96</v>
      </c>
      <c r="I40" s="5" t="s">
        <v>97</v>
      </c>
      <c r="J40" s="8">
        <v>0.004</v>
      </c>
      <c r="K40" s="25">
        <f t="shared" si="2"/>
        <v>2</v>
      </c>
      <c r="L40" s="27"/>
      <c r="M40" s="27"/>
      <c r="N40" s="27"/>
      <c r="O40" s="27"/>
      <c r="P40" s="27"/>
      <c r="Q40" s="27"/>
    </row>
    <row r="41" spans="1:17" s="2" customFormat="1" ht="60">
      <c r="A41" s="5" t="s">
        <v>108</v>
      </c>
      <c r="B41" s="5" t="s">
        <v>98</v>
      </c>
      <c r="C41" s="17" t="s">
        <v>6</v>
      </c>
      <c r="D41" s="5" t="s">
        <v>26</v>
      </c>
      <c r="E41" s="18">
        <v>500</v>
      </c>
      <c r="F41" s="18" t="s">
        <v>6</v>
      </c>
      <c r="G41" s="5" t="s">
        <v>24</v>
      </c>
      <c r="H41" s="5">
        <v>65714</v>
      </c>
      <c r="I41" s="5" t="s">
        <v>99</v>
      </c>
      <c r="J41" s="8">
        <v>0.0098</v>
      </c>
      <c r="K41" s="25">
        <f t="shared" si="2"/>
        <v>4.8999999999999995</v>
      </c>
      <c r="L41" s="27">
        <v>18900</v>
      </c>
      <c r="M41" s="27">
        <v>3300</v>
      </c>
      <c r="N41" s="27">
        <v>720</v>
      </c>
      <c r="O41" s="27">
        <v>780</v>
      </c>
      <c r="P41" s="27">
        <v>16500</v>
      </c>
      <c r="Q41" s="27">
        <v>900</v>
      </c>
    </row>
    <row r="42" spans="1:17" s="2" customFormat="1" ht="60">
      <c r="A42" s="5" t="s">
        <v>109</v>
      </c>
      <c r="B42" s="5" t="s">
        <v>100</v>
      </c>
      <c r="C42" s="17" t="s">
        <v>6</v>
      </c>
      <c r="D42" s="5" t="s">
        <v>101</v>
      </c>
      <c r="E42" s="18">
        <v>125</v>
      </c>
      <c r="F42" s="18" t="s">
        <v>6</v>
      </c>
      <c r="G42" s="5" t="s">
        <v>24</v>
      </c>
      <c r="H42" s="5">
        <v>5461</v>
      </c>
      <c r="I42" s="5" t="s">
        <v>141</v>
      </c>
      <c r="J42" s="8">
        <v>0.0072</v>
      </c>
      <c r="K42" s="25">
        <f t="shared" si="2"/>
        <v>0.9</v>
      </c>
      <c r="L42" s="27"/>
      <c r="M42" s="27">
        <v>9000</v>
      </c>
      <c r="N42" s="27">
        <v>9000</v>
      </c>
      <c r="O42" s="27"/>
      <c r="P42" s="27"/>
      <c r="Q42" s="27">
        <v>2100</v>
      </c>
    </row>
    <row r="43" spans="1:17" s="2" customFormat="1" ht="45">
      <c r="A43" s="5" t="s">
        <v>110</v>
      </c>
      <c r="B43" s="5" t="s">
        <v>102</v>
      </c>
      <c r="C43" s="17" t="s">
        <v>6</v>
      </c>
      <c r="D43" s="5" t="s">
        <v>91</v>
      </c>
      <c r="E43" s="18">
        <v>200</v>
      </c>
      <c r="F43" s="18" t="s">
        <v>6</v>
      </c>
      <c r="G43" s="5" t="s">
        <v>24</v>
      </c>
      <c r="H43" s="5">
        <v>65192</v>
      </c>
      <c r="I43" s="5" t="s">
        <v>142</v>
      </c>
      <c r="J43" s="8">
        <v>0.00195</v>
      </c>
      <c r="K43" s="25">
        <f t="shared" si="2"/>
        <v>0.38999999999999996</v>
      </c>
      <c r="L43" s="27">
        <v>159000</v>
      </c>
      <c r="M43" s="27">
        <v>48000</v>
      </c>
      <c r="N43" s="27">
        <v>32400</v>
      </c>
      <c r="O43" s="27">
        <v>33000</v>
      </c>
      <c r="P43" s="27">
        <v>31500</v>
      </c>
      <c r="Q43" s="27">
        <v>1800</v>
      </c>
    </row>
    <row r="44" spans="10:11" ht="15">
      <c r="J44" s="15"/>
      <c r="K44" s="16"/>
    </row>
    <row r="45" spans="10:11" ht="15">
      <c r="J45" s="15"/>
      <c r="K45" s="16"/>
    </row>
  </sheetData>
  <sheetProtection/>
  <mergeCells count="1">
    <mergeCell ref="L1:Q1"/>
  </mergeCells>
  <printOptions/>
  <pageMargins left="0.15748031496062992" right="0.1968503937007874" top="1.062992125984252" bottom="0.7480314960629921" header="0.31496062992125984" footer="0.31496062992125984"/>
  <pageSetup horizontalDpi="600" verticalDpi="600" orientation="landscape" paperSize="8" scale="70" r:id="rId1"/>
  <headerFooter alignWithMargins="0">
    <oddHeader>&amp;C&amp;"-,Grassetto"&amp;16SCHEMA STANDARD SCAMBIO DATI: fabbisogno, gara, listino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Cevenini_B</cp:lastModifiedBy>
  <cp:lastPrinted>2013-01-31T09:43:46Z</cp:lastPrinted>
  <dcterms:created xsi:type="dcterms:W3CDTF">2011-10-21T13:05:09Z</dcterms:created>
  <dcterms:modified xsi:type="dcterms:W3CDTF">2013-01-31T10:24:35Z</dcterms:modified>
  <cp:category/>
  <cp:version/>
  <cp:contentType/>
  <cp:contentStatus/>
</cp:coreProperties>
</file>