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6960" activeTab="0"/>
  </bookViews>
  <sheets>
    <sheet name="Fabbisogno" sheetId="1" r:id="rId1"/>
    <sheet name="CONTRATTO" sheetId="2" r:id="rId2"/>
  </sheets>
  <definedNames/>
  <calcPr fullCalcOnLoad="1"/>
</workbook>
</file>

<file path=xl/sharedStrings.xml><?xml version="1.0" encoding="utf-8"?>
<sst xmlns="http://schemas.openxmlformats.org/spreadsheetml/2006/main" count="162" uniqueCount="92">
  <si>
    <t>ID_ARTICOLO</t>
  </si>
  <si>
    <t>CODICE_AZIENDALE</t>
  </si>
  <si>
    <t>ATC_5</t>
  </si>
  <si>
    <t>DESCRIZIONE_ATC5_PRINCIPIO_ATTIVO</t>
  </si>
  <si>
    <t>DOSAGGIO</t>
  </si>
  <si>
    <t>AIC</t>
  </si>
  <si>
    <t>NOME_COMMERCIALE</t>
  </si>
  <si>
    <t>NOTE</t>
  </si>
  <si>
    <t>PREZZO_UNITARIO_SIVA</t>
  </si>
  <si>
    <t>PREZZO_TOTALE_SIVA</t>
  </si>
  <si>
    <t>PI_FORNITORE</t>
  </si>
  <si>
    <t>RS_FORNITORE</t>
  </si>
  <si>
    <t>SCONTO</t>
  </si>
  <si>
    <t>PREZZO_UNITARIO_EX_FACTORY_SIVA</t>
  </si>
  <si>
    <t>FABBISOGNO_TRIENNALE</t>
  </si>
  <si>
    <t>NOVARTIS VACCINES AND DIAGNOSTICS SRL</t>
  </si>
  <si>
    <t>CRUCELL ITALY SRL</t>
  </si>
  <si>
    <t>IVA</t>
  </si>
  <si>
    <t>CONTRATTO</t>
  </si>
  <si>
    <t>REP_1127</t>
  </si>
  <si>
    <t>OGGETTO</t>
  </si>
  <si>
    <t>CONVENZIONE PER LA FORNITURA DI VACCINI 2011/2014 - LOTTI 8, 12, 20, 23, 24, 29 E 38</t>
  </si>
  <si>
    <t>TIPO</t>
  </si>
  <si>
    <t>CONVENZIONE</t>
  </si>
  <si>
    <t>CONTROPARTE</t>
  </si>
  <si>
    <t>SANOFI PASTEUR SPA</t>
  </si>
  <si>
    <t>DATA REGISTRAZIONE</t>
  </si>
  <si>
    <t>FORMA_FARMACEUTICA</t>
  </si>
  <si>
    <t>UNITA_DI_MISURA</t>
  </si>
  <si>
    <t>REP_1140</t>
  </si>
  <si>
    <t>REP_1129</t>
  </si>
  <si>
    <t>REP_1139</t>
  </si>
  <si>
    <t>REP_1141</t>
  </si>
  <si>
    <t>REP_1138</t>
  </si>
  <si>
    <t>REP_1137</t>
  </si>
  <si>
    <t>CONVENZIONE PER LA FORNITURA DI VACCINI 2011/2014 - LOTTI 3, 21, 33 E 37</t>
  </si>
  <si>
    <t>CONVENZIONE PER LA FORNITURA DI VACCINI 2011/2014 - LOTTI 11, 15 E 36</t>
  </si>
  <si>
    <t>CONVENZIONE PER LA FORNITURA DI VACCINI 2011/2014 - LOTTI 6, 14, 19, 25, 32 E 34</t>
  </si>
  <si>
    <t>GLAXO SMITH CLINE SPA</t>
  </si>
  <si>
    <t>INTEGRAZIONE DELLA CONVENZIONE PER LA FORNITURA DI VACCINI - LOTTO 4</t>
  </si>
  <si>
    <t>INTEGRAZIONE DELLA CONVENZIONE PER LA FORNITURA DI VACCINI - LOTTI 1, 9, 10, 16, 18 E 22</t>
  </si>
  <si>
    <t>CONVENZIONE PER LA FORNITURA DI VACCINI 2011/2014 - LOTTO 7</t>
  </si>
  <si>
    <t>PFIZER ITALIA SRL</t>
  </si>
  <si>
    <t>soluzione iniettabile</t>
  </si>
  <si>
    <t>02689300123</t>
  </si>
  <si>
    <t>SANDOZ SPA</t>
  </si>
  <si>
    <t>037106046/E</t>
  </si>
  <si>
    <t>H01AC01</t>
  </si>
  <si>
    <t>037106073/E</t>
  </si>
  <si>
    <t>026962047</t>
  </si>
  <si>
    <t>026962050</t>
  </si>
  <si>
    <t>ELI LILLY ITALIA SPA</t>
  </si>
  <si>
    <t>0426150488</t>
  </si>
  <si>
    <t>026962062</t>
  </si>
  <si>
    <t>PREZZO_AL_PUBBLICO PER U.M.</t>
  </si>
  <si>
    <t>polvere e solvente per soluzione iniettabile</t>
  </si>
  <si>
    <t>IPSEN SPA</t>
  </si>
  <si>
    <t>036583033/E</t>
  </si>
  <si>
    <t>07161740159</t>
  </si>
  <si>
    <t>10mg/2ml</t>
  </si>
  <si>
    <r>
      <t xml:space="preserve">ormone della crescita umano prodotto in </t>
    </r>
    <r>
      <rPr>
        <i/>
        <sz val="9"/>
        <rFont val="Arial"/>
        <family val="2"/>
      </rPr>
      <t>Escherichia coli</t>
    </r>
    <r>
      <rPr>
        <sz val="9"/>
        <rFont val="Arial"/>
        <family val="2"/>
      </rPr>
      <t xml:space="preserve"> con tecnologia del DNA ricombinante</t>
    </r>
  </si>
  <si>
    <r>
      <t xml:space="preserve">somatropina prodotta da </t>
    </r>
    <r>
      <rPr>
        <i/>
        <sz val="9"/>
        <rFont val="Arial"/>
        <family val="2"/>
      </rPr>
      <t>Escherichia coli</t>
    </r>
    <r>
      <rPr>
        <sz val="9"/>
        <rFont val="Arial"/>
        <family val="2"/>
      </rPr>
      <t xml:space="preserve"> con tecniche di DNA ricombinante</t>
    </r>
  </si>
  <si>
    <r>
      <t xml:space="preserve">somatropina prodotta mediante tecnica del DNA ricombinante in </t>
    </r>
    <r>
      <rPr>
        <i/>
        <sz val="9"/>
        <rFont val="Arial"/>
        <family val="2"/>
      </rPr>
      <t>Escherichia coli</t>
    </r>
  </si>
  <si>
    <t>il prezzo indicato nella colonna prezzo al pubblico corrisponde al prezzo ex factory</t>
  </si>
  <si>
    <t>PEZZI PER CONFEZIONE</t>
  </si>
  <si>
    <t>mg</t>
  </si>
  <si>
    <t>PREZZI PER CONFEZIONE</t>
  </si>
  <si>
    <t>1 cartuccia</t>
  </si>
  <si>
    <t>HUMATROPE 24mg</t>
  </si>
  <si>
    <t>HUMATROPE 12mg</t>
  </si>
  <si>
    <t>HUMATROPE 6mg</t>
  </si>
  <si>
    <t>6mg 
(1,9 mg/ml)</t>
  </si>
  <si>
    <t>12mg
(3,8 mg/ml)</t>
  </si>
  <si>
    <t>24mg
(7,6 mg/ml)</t>
  </si>
  <si>
    <t>OMNITROPE 5mg/1,5ml</t>
  </si>
  <si>
    <t>OMNITROPE 10mg/1,5ml</t>
  </si>
  <si>
    <t>10mg/1,5ml
(6,7mg/ml)</t>
  </si>
  <si>
    <t>5mg/1,5ml
(3,3mg/ml)</t>
  </si>
  <si>
    <t>NUTROPIN AQ 10mg/2ml</t>
  </si>
  <si>
    <t>REP_1278</t>
  </si>
  <si>
    <t>REP_1277</t>
  </si>
  <si>
    <t>REP_1279</t>
  </si>
  <si>
    <t>somatropina prodotta da Escherichia coli con tecniche di DNA ricombinante</t>
  </si>
  <si>
    <t>037106109/E</t>
  </si>
  <si>
    <t>OMNITROPE 15mg/1,5ml</t>
  </si>
  <si>
    <t>il prezzo indicato nella colonna prezzo al pubblico corrisponde al prezzo ex factory.
Prodotto disponibile a partire da 1/09/2014</t>
  </si>
  <si>
    <t>5mg/1,5ml</t>
  </si>
  <si>
    <t>10mg/1,5ml</t>
  </si>
  <si>
    <t>OMNITROPE SurePal 5mg/1,5ml</t>
  </si>
  <si>
    <t>OMNITROPE SurePal 10mg/1,5ml</t>
  </si>
  <si>
    <t>037106135/E</t>
  </si>
  <si>
    <t>037106162/E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</si>
</sst>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0"/>
    <numFmt numFmtId="165" formatCode="[$-410]dddd\ d\ mmmm\ yyyy"/>
    <numFmt numFmtId="166" formatCode="_-[$€-410]\ * #,##0.00_-;\-[$€-410]\ * #,##0.00_-;_-[$€-410]\ * &quot;-&quot;??_-;_-@_-"/>
    <numFmt numFmtId="167" formatCode="&quot;€&quot;\ #,##0.0000"/>
    <numFmt numFmtId="168" formatCode="&quot;€&quot;\ #,##0.000"/>
    <numFmt numFmtId="169" formatCode="&quot;€&quot;\ #,##0.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&quot;€&quot;\ #,##0.000000"/>
    <numFmt numFmtId="176" formatCode="0.000"/>
  </numFmts>
  <fonts count="26">
    <font>
      <sz val="10"/>
      <name val="Arial"/>
      <family val="0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" fillId="0" borderId="2" applyNumberFormat="0" applyFill="0" applyAlignment="0" applyProtection="0"/>
    <xf numFmtId="0" fontId="17" fillId="16" borderId="3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Border="1" applyAlignment="1" applyProtection="1">
      <alignment horizontal="center" vertical="center" wrapText="1"/>
      <protection locked="0"/>
    </xf>
    <xf numFmtId="3" fontId="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 quotePrefix="1">
      <alignment vertical="center" wrapText="1"/>
      <protection locked="0"/>
    </xf>
    <xf numFmtId="0" fontId="8" fillId="0" borderId="0" xfId="0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169" fontId="7" fillId="0" borderId="0" xfId="0" applyNumberFormat="1" applyFont="1" applyFill="1" applyBorder="1" applyAlignment="1" applyProtection="1">
      <alignment vertical="center" wrapText="1"/>
      <protection locked="0"/>
    </xf>
    <xf numFmtId="169" fontId="7" fillId="7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 quotePrefix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0" fontId="7" fillId="0" borderId="0" xfId="0" applyNumberFormat="1" applyFont="1" applyBorder="1" applyAlignment="1" applyProtection="1">
      <alignment vertical="center"/>
      <protection locked="0"/>
    </xf>
    <xf numFmtId="0" fontId="7" fillId="7" borderId="0" xfId="0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 quotePrefix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 quotePrefix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6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23" borderId="0" xfId="0" applyFont="1" applyFill="1" applyBorder="1" applyAlignment="1" applyProtection="1">
      <alignment horizontal="center" vertical="center" wrapText="1"/>
      <protection locked="0"/>
    </xf>
    <xf numFmtId="169" fontId="6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69" fontId="6" fillId="23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PageLayoutView="0" workbookViewId="0" topLeftCell="B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2.8515625" style="29" customWidth="1"/>
    <col min="2" max="2" width="10.8515625" style="5" bestFit="1" customWidth="1"/>
    <col min="3" max="3" width="23.57421875" style="5" customWidth="1"/>
    <col min="4" max="4" width="15.421875" style="5" customWidth="1"/>
    <col min="5" max="5" width="9.57421875" style="6" customWidth="1"/>
    <col min="6" max="6" width="11.57421875" style="5" customWidth="1"/>
    <col min="7" max="7" width="12.28125" style="5" hidden="1" customWidth="1"/>
    <col min="8" max="8" width="5.421875" style="5" hidden="1" customWidth="1"/>
    <col min="9" max="9" width="16.8515625" style="5" hidden="1" customWidth="1"/>
    <col min="10" max="10" width="12.8515625" style="5" bestFit="1" customWidth="1"/>
    <col min="11" max="11" width="13.28125" style="24" customWidth="1"/>
    <col min="12" max="12" width="10.140625" style="6" customWidth="1"/>
    <col min="13" max="13" width="17.28125" style="5" customWidth="1"/>
    <col min="14" max="14" width="12.57421875" style="5" customWidth="1"/>
    <col min="15" max="15" width="15.8515625" style="5" hidden="1" customWidth="1"/>
    <col min="16" max="16" width="9.140625" style="5" customWidth="1"/>
    <col min="17" max="17" width="14.28125" style="5" hidden="1" customWidth="1"/>
    <col min="18" max="18" width="11.7109375" style="5" customWidth="1"/>
    <col min="19" max="19" width="8.00390625" style="6" bestFit="1" customWidth="1"/>
    <col min="20" max="21" width="10.140625" style="6" bestFit="1" customWidth="1"/>
    <col min="22" max="22" width="11.421875" style="5" customWidth="1"/>
    <col min="23" max="23" width="18.8515625" style="5" customWidth="1"/>
    <col min="24" max="16384" width="9.140625" style="5" customWidth="1"/>
  </cols>
  <sheetData>
    <row r="1" spans="1:23" s="7" customFormat="1" ht="48">
      <c r="A1" s="27" t="s">
        <v>0</v>
      </c>
      <c r="B1" s="7" t="s">
        <v>2</v>
      </c>
      <c r="C1" s="7" t="s">
        <v>3</v>
      </c>
      <c r="D1" s="7" t="s">
        <v>27</v>
      </c>
      <c r="E1" s="8" t="s">
        <v>28</v>
      </c>
      <c r="F1" s="7" t="s">
        <v>4</v>
      </c>
      <c r="G1" s="9" t="s">
        <v>14</v>
      </c>
      <c r="H1" s="9" t="s">
        <v>7</v>
      </c>
      <c r="I1" s="9" t="s">
        <v>1</v>
      </c>
      <c r="J1" s="7" t="s">
        <v>10</v>
      </c>
      <c r="K1" s="7" t="s">
        <v>11</v>
      </c>
      <c r="L1" s="8" t="s">
        <v>5</v>
      </c>
      <c r="M1" s="7" t="s">
        <v>6</v>
      </c>
      <c r="N1" s="7" t="s">
        <v>8</v>
      </c>
      <c r="O1" s="9" t="s">
        <v>9</v>
      </c>
      <c r="P1" s="7" t="s">
        <v>12</v>
      </c>
      <c r="Q1" s="9" t="s">
        <v>13</v>
      </c>
      <c r="R1" s="7" t="s">
        <v>54</v>
      </c>
      <c r="S1" s="8" t="s">
        <v>17</v>
      </c>
      <c r="T1" s="40" t="s">
        <v>66</v>
      </c>
      <c r="U1" s="8" t="s">
        <v>64</v>
      </c>
      <c r="V1" s="7" t="s">
        <v>18</v>
      </c>
      <c r="W1" s="7" t="s">
        <v>7</v>
      </c>
    </row>
    <row r="2" spans="1:23" s="18" customFormat="1" ht="48">
      <c r="A2" s="28"/>
      <c r="B2" s="3" t="s">
        <v>47</v>
      </c>
      <c r="C2" s="3" t="s">
        <v>61</v>
      </c>
      <c r="D2" s="3" t="s">
        <v>43</v>
      </c>
      <c r="E2" s="35" t="s">
        <v>65</v>
      </c>
      <c r="F2" s="34" t="s">
        <v>77</v>
      </c>
      <c r="G2" s="10"/>
      <c r="H2" s="22"/>
      <c r="I2" s="22"/>
      <c r="J2" s="19" t="s">
        <v>44</v>
      </c>
      <c r="K2" s="36" t="s">
        <v>45</v>
      </c>
      <c r="L2" s="13" t="s">
        <v>46</v>
      </c>
      <c r="M2" s="38" t="s">
        <v>74</v>
      </c>
      <c r="N2" s="37">
        <v>14.57</v>
      </c>
      <c r="O2" s="16"/>
      <c r="P2" s="21">
        <v>0.0408</v>
      </c>
      <c r="Q2" s="11"/>
      <c r="R2" s="15">
        <v>15.19</v>
      </c>
      <c r="S2" s="4">
        <v>10</v>
      </c>
      <c r="T2" s="41">
        <f>N2*5</f>
        <v>72.85</v>
      </c>
      <c r="U2" s="37" t="s">
        <v>67</v>
      </c>
      <c r="V2" s="3" t="s">
        <v>79</v>
      </c>
      <c r="W2" s="3" t="s">
        <v>63</v>
      </c>
    </row>
    <row r="3" spans="1:23" s="18" customFormat="1" ht="48">
      <c r="A3" s="28"/>
      <c r="B3" s="3" t="s">
        <v>47</v>
      </c>
      <c r="C3" s="3" t="s">
        <v>61</v>
      </c>
      <c r="D3" s="3" t="s">
        <v>43</v>
      </c>
      <c r="E3" s="35" t="s">
        <v>65</v>
      </c>
      <c r="F3" s="34" t="s">
        <v>86</v>
      </c>
      <c r="G3" s="49"/>
      <c r="H3" s="22"/>
      <c r="I3" s="22"/>
      <c r="J3" s="19" t="s">
        <v>44</v>
      </c>
      <c r="K3" s="36" t="s">
        <v>45</v>
      </c>
      <c r="L3" s="50" t="s">
        <v>90</v>
      </c>
      <c r="M3" s="38" t="s">
        <v>88</v>
      </c>
      <c r="N3" s="37">
        <v>14.57</v>
      </c>
      <c r="O3" s="16"/>
      <c r="P3" s="21">
        <v>0.0408</v>
      </c>
      <c r="Q3" s="11"/>
      <c r="R3" s="15">
        <v>15.19</v>
      </c>
      <c r="S3" s="4">
        <v>10</v>
      </c>
      <c r="T3" s="41">
        <f>N3*5</f>
        <v>72.85</v>
      </c>
      <c r="U3" s="37" t="s">
        <v>67</v>
      </c>
      <c r="V3" s="3" t="s">
        <v>79</v>
      </c>
      <c r="W3" s="3" t="s">
        <v>63</v>
      </c>
    </row>
    <row r="4" spans="1:23" ht="48">
      <c r="A4" s="28"/>
      <c r="B4" s="3" t="s">
        <v>47</v>
      </c>
      <c r="C4" s="3" t="s">
        <v>61</v>
      </c>
      <c r="D4" s="3" t="s">
        <v>43</v>
      </c>
      <c r="E4" s="35" t="s">
        <v>65</v>
      </c>
      <c r="F4" s="34" t="s">
        <v>76</v>
      </c>
      <c r="G4" s="49"/>
      <c r="H4" s="22"/>
      <c r="I4" s="22"/>
      <c r="J4" s="19" t="s">
        <v>44</v>
      </c>
      <c r="K4" s="36" t="s">
        <v>45</v>
      </c>
      <c r="L4" s="51" t="s">
        <v>48</v>
      </c>
      <c r="M4" s="38" t="s">
        <v>75</v>
      </c>
      <c r="N4" s="37">
        <v>14.57</v>
      </c>
      <c r="O4" s="16"/>
      <c r="P4" s="21">
        <v>0.0003</v>
      </c>
      <c r="Q4" s="11"/>
      <c r="R4" s="15">
        <v>14.575</v>
      </c>
      <c r="S4" s="4">
        <v>10</v>
      </c>
      <c r="T4" s="41">
        <f>N4*10</f>
        <v>145.7</v>
      </c>
      <c r="U4" s="37" t="s">
        <v>67</v>
      </c>
      <c r="V4" s="3" t="s">
        <v>79</v>
      </c>
      <c r="W4" s="3" t="s">
        <v>63</v>
      </c>
    </row>
    <row r="5" spans="1:23" ht="48">
      <c r="A5" s="28"/>
      <c r="B5" s="3" t="s">
        <v>47</v>
      </c>
      <c r="C5" s="3" t="s">
        <v>61</v>
      </c>
      <c r="D5" s="3" t="s">
        <v>43</v>
      </c>
      <c r="E5" s="35" t="s">
        <v>65</v>
      </c>
      <c r="F5" s="34" t="s">
        <v>87</v>
      </c>
      <c r="G5" s="49"/>
      <c r="H5" s="22"/>
      <c r="I5" s="22"/>
      <c r="J5" s="19" t="s">
        <v>44</v>
      </c>
      <c r="K5" s="36" t="s">
        <v>45</v>
      </c>
      <c r="L5" s="51" t="s">
        <v>91</v>
      </c>
      <c r="M5" s="38" t="s">
        <v>89</v>
      </c>
      <c r="N5" s="37">
        <v>14.57</v>
      </c>
      <c r="O5" s="16"/>
      <c r="P5" s="21">
        <v>0.0003</v>
      </c>
      <c r="Q5" s="11"/>
      <c r="R5" s="15">
        <v>14.575</v>
      </c>
      <c r="S5" s="4">
        <v>10</v>
      </c>
      <c r="T5" s="41">
        <f>N5*10</f>
        <v>145.7</v>
      </c>
      <c r="U5" s="37" t="s">
        <v>67</v>
      </c>
      <c r="V5" s="3" t="s">
        <v>79</v>
      </c>
      <c r="W5" s="3" t="s">
        <v>63</v>
      </c>
    </row>
    <row r="6" spans="1:23" s="6" customFormat="1" ht="98.25" customHeight="1">
      <c r="A6" s="42"/>
      <c r="B6" s="4" t="s">
        <v>47</v>
      </c>
      <c r="C6" s="4" t="s">
        <v>82</v>
      </c>
      <c r="D6" s="4" t="s">
        <v>43</v>
      </c>
      <c r="E6" s="35" t="s">
        <v>65</v>
      </c>
      <c r="F6" s="43" t="s">
        <v>76</v>
      </c>
      <c r="G6" s="44"/>
      <c r="J6" s="12" t="s">
        <v>44</v>
      </c>
      <c r="K6" s="45" t="s">
        <v>45</v>
      </c>
      <c r="L6" s="46" t="s">
        <v>83</v>
      </c>
      <c r="M6" s="47" t="s">
        <v>84</v>
      </c>
      <c r="N6" s="37">
        <v>14.57</v>
      </c>
      <c r="O6" s="15"/>
      <c r="P6" s="23">
        <v>0.3335</v>
      </c>
      <c r="Q6" s="17"/>
      <c r="R6" s="15">
        <v>21.87</v>
      </c>
      <c r="S6" s="4">
        <v>10</v>
      </c>
      <c r="T6" s="48">
        <f>N6*15</f>
        <v>218.55</v>
      </c>
      <c r="U6" s="37" t="s">
        <v>67</v>
      </c>
      <c r="V6" s="4" t="s">
        <v>79</v>
      </c>
      <c r="W6" s="4" t="s">
        <v>85</v>
      </c>
    </row>
    <row r="7" spans="1:23" ht="60">
      <c r="A7" s="28"/>
      <c r="B7" s="3" t="s">
        <v>47</v>
      </c>
      <c r="C7" s="3" t="s">
        <v>60</v>
      </c>
      <c r="D7" s="3" t="s">
        <v>43</v>
      </c>
      <c r="E7" s="35" t="s">
        <v>65</v>
      </c>
      <c r="F7" s="34" t="s">
        <v>59</v>
      </c>
      <c r="G7" s="10"/>
      <c r="H7" s="22"/>
      <c r="I7" s="22"/>
      <c r="J7" s="19" t="s">
        <v>58</v>
      </c>
      <c r="K7" s="36" t="s">
        <v>56</v>
      </c>
      <c r="L7" s="32" t="s">
        <v>57</v>
      </c>
      <c r="M7" s="38" t="s">
        <v>78</v>
      </c>
      <c r="N7" s="37">
        <v>16</v>
      </c>
      <c r="O7" s="16"/>
      <c r="P7" s="21">
        <v>0.4619</v>
      </c>
      <c r="Q7" s="11"/>
      <c r="R7" s="15">
        <v>29.732</v>
      </c>
      <c r="S7" s="4">
        <v>10</v>
      </c>
      <c r="T7" s="41">
        <f>N7*10</f>
        <v>160</v>
      </c>
      <c r="U7" s="37" t="s">
        <v>67</v>
      </c>
      <c r="V7" s="3" t="s">
        <v>81</v>
      </c>
      <c r="W7" s="3" t="s">
        <v>63</v>
      </c>
    </row>
    <row r="8" spans="1:23" ht="48">
      <c r="A8" s="28"/>
      <c r="B8" s="3" t="s">
        <v>47</v>
      </c>
      <c r="C8" s="3" t="s">
        <v>62</v>
      </c>
      <c r="D8" s="3" t="s">
        <v>55</v>
      </c>
      <c r="E8" s="35" t="s">
        <v>65</v>
      </c>
      <c r="F8" s="34" t="s">
        <v>71</v>
      </c>
      <c r="G8" s="10"/>
      <c r="H8" s="22"/>
      <c r="I8" s="22"/>
      <c r="J8" s="19" t="s">
        <v>52</v>
      </c>
      <c r="K8" s="36" t="s">
        <v>51</v>
      </c>
      <c r="L8" s="33" t="s">
        <v>49</v>
      </c>
      <c r="M8" s="39" t="s">
        <v>70</v>
      </c>
      <c r="N8" s="37">
        <v>17.9</v>
      </c>
      <c r="O8" s="16"/>
      <c r="P8" s="21">
        <v>0.5463</v>
      </c>
      <c r="Q8" s="11"/>
      <c r="R8" s="15">
        <v>39.45</v>
      </c>
      <c r="S8" s="4">
        <v>10</v>
      </c>
      <c r="T8" s="41">
        <f>N8*6</f>
        <v>107.39999999999999</v>
      </c>
      <c r="U8" s="37" t="s">
        <v>67</v>
      </c>
      <c r="V8" s="3" t="s">
        <v>80</v>
      </c>
      <c r="W8" s="3"/>
    </row>
    <row r="9" spans="1:23" ht="48">
      <c r="A9" s="28"/>
      <c r="B9" s="3" t="s">
        <v>47</v>
      </c>
      <c r="C9" s="3" t="s">
        <v>62</v>
      </c>
      <c r="D9" s="3" t="s">
        <v>55</v>
      </c>
      <c r="E9" s="35" t="s">
        <v>65</v>
      </c>
      <c r="F9" s="34" t="s">
        <v>72</v>
      </c>
      <c r="G9" s="10"/>
      <c r="H9" s="22"/>
      <c r="I9" s="22"/>
      <c r="J9" s="19" t="s">
        <v>52</v>
      </c>
      <c r="K9" s="36" t="s">
        <v>51</v>
      </c>
      <c r="L9" s="33" t="s">
        <v>50</v>
      </c>
      <c r="M9" s="39" t="s">
        <v>69</v>
      </c>
      <c r="N9" s="37">
        <v>17.9</v>
      </c>
      <c r="O9" s="16"/>
      <c r="P9" s="21">
        <v>0.0487</v>
      </c>
      <c r="Q9" s="22"/>
      <c r="R9" s="15">
        <v>18.8167</v>
      </c>
      <c r="S9" s="4">
        <v>10</v>
      </c>
      <c r="T9" s="41">
        <f>N9*12</f>
        <v>214.79999999999998</v>
      </c>
      <c r="U9" s="37" t="s">
        <v>67</v>
      </c>
      <c r="V9" s="3" t="s">
        <v>80</v>
      </c>
      <c r="W9" s="3" t="s">
        <v>63</v>
      </c>
    </row>
    <row r="10" spans="1:23" ht="48">
      <c r="A10" s="28"/>
      <c r="B10" s="3" t="s">
        <v>47</v>
      </c>
      <c r="C10" s="3" t="s">
        <v>62</v>
      </c>
      <c r="D10" s="3" t="s">
        <v>55</v>
      </c>
      <c r="E10" s="35" t="s">
        <v>65</v>
      </c>
      <c r="F10" s="34" t="s">
        <v>73</v>
      </c>
      <c r="G10" s="10"/>
      <c r="H10" s="11"/>
      <c r="I10" s="11"/>
      <c r="J10" s="19" t="s">
        <v>52</v>
      </c>
      <c r="K10" s="36" t="s">
        <v>51</v>
      </c>
      <c r="L10" s="33" t="s">
        <v>53</v>
      </c>
      <c r="M10" s="39" t="s">
        <v>68</v>
      </c>
      <c r="N10" s="37">
        <v>17.9</v>
      </c>
      <c r="O10" s="16"/>
      <c r="P10" s="21">
        <v>0.5905</v>
      </c>
      <c r="Q10" s="11"/>
      <c r="R10" s="15">
        <v>43.7104</v>
      </c>
      <c r="S10" s="4">
        <v>10</v>
      </c>
      <c r="T10" s="41">
        <f>N10*24</f>
        <v>429.59999999999997</v>
      </c>
      <c r="U10" s="37" t="s">
        <v>67</v>
      </c>
      <c r="V10" s="3" t="s">
        <v>80</v>
      </c>
      <c r="W10" s="3"/>
    </row>
    <row r="11" spans="1:22" ht="12.75">
      <c r="A11" s="28"/>
      <c r="B11" s="3"/>
      <c r="C11" s="3"/>
      <c r="D11" s="3"/>
      <c r="E11" s="25"/>
      <c r="F11" s="3"/>
      <c r="G11" s="10"/>
      <c r="H11" s="22"/>
      <c r="I11" s="22"/>
      <c r="J11" s="19"/>
      <c r="K11" s="3"/>
      <c r="L11" s="13"/>
      <c r="M11" s="14"/>
      <c r="N11" s="15"/>
      <c r="O11" s="16"/>
      <c r="P11" s="21"/>
      <c r="Q11" s="22"/>
      <c r="S11" s="17"/>
      <c r="V11" s="18"/>
    </row>
    <row r="12" spans="1:22" ht="12.75">
      <c r="A12" s="28"/>
      <c r="B12" s="3"/>
      <c r="C12" s="3"/>
      <c r="D12" s="3"/>
      <c r="E12" s="25"/>
      <c r="F12" s="3"/>
      <c r="G12" s="10"/>
      <c r="H12" s="22"/>
      <c r="I12" s="22"/>
      <c r="J12" s="19"/>
      <c r="K12" s="3"/>
      <c r="L12" s="13"/>
      <c r="M12" s="14"/>
      <c r="N12" s="15"/>
      <c r="O12" s="16"/>
      <c r="P12" s="21"/>
      <c r="Q12" s="22"/>
      <c r="S12" s="17"/>
      <c r="V12" s="18"/>
    </row>
    <row r="13" spans="1:22" ht="12.75">
      <c r="A13" s="28"/>
      <c r="B13" s="3"/>
      <c r="C13" s="3"/>
      <c r="D13" s="3"/>
      <c r="E13" s="25"/>
      <c r="F13" s="3"/>
      <c r="G13" s="10"/>
      <c r="H13" s="22"/>
      <c r="I13" s="22"/>
      <c r="J13" s="19"/>
      <c r="K13" s="3"/>
      <c r="L13" s="13"/>
      <c r="M13" s="14"/>
      <c r="N13" s="15"/>
      <c r="O13" s="16"/>
      <c r="P13" s="21"/>
      <c r="Q13" s="11"/>
      <c r="S13" s="17"/>
      <c r="V13" s="18"/>
    </row>
    <row r="14" spans="1:22" ht="12.75">
      <c r="A14" s="28"/>
      <c r="B14" s="3"/>
      <c r="C14" s="3"/>
      <c r="D14" s="3"/>
      <c r="E14" s="25"/>
      <c r="F14" s="3"/>
      <c r="G14" s="10"/>
      <c r="H14" s="22"/>
      <c r="I14" s="22"/>
      <c r="J14" s="19"/>
      <c r="K14" s="3"/>
      <c r="L14" s="13"/>
      <c r="M14" s="14"/>
      <c r="N14" s="15"/>
      <c r="O14" s="16"/>
      <c r="P14" s="21"/>
      <c r="Q14" s="22"/>
      <c r="S14" s="17"/>
      <c r="V14" s="18"/>
    </row>
    <row r="15" spans="1:22" ht="12.75">
      <c r="A15" s="28"/>
      <c r="B15" s="3"/>
      <c r="C15" s="3"/>
      <c r="D15" s="3"/>
      <c r="E15" s="25"/>
      <c r="F15" s="3"/>
      <c r="G15" s="10"/>
      <c r="H15" s="22"/>
      <c r="I15" s="22"/>
      <c r="J15" s="19"/>
      <c r="K15" s="3"/>
      <c r="L15" s="13"/>
      <c r="M15" s="14"/>
      <c r="N15" s="15"/>
      <c r="O15" s="16"/>
      <c r="P15" s="21"/>
      <c r="Q15" s="11"/>
      <c r="S15" s="17"/>
      <c r="V15" s="18"/>
    </row>
    <row r="16" spans="1:22" ht="12.75">
      <c r="A16" s="28"/>
      <c r="B16" s="3"/>
      <c r="C16" s="3"/>
      <c r="D16" s="3"/>
      <c r="E16" s="25"/>
      <c r="F16" s="3"/>
      <c r="G16" s="10"/>
      <c r="H16" s="22"/>
      <c r="I16" s="22"/>
      <c r="J16" s="19"/>
      <c r="K16" s="3"/>
      <c r="L16" s="20"/>
      <c r="M16" s="14"/>
      <c r="N16" s="15"/>
      <c r="O16" s="16"/>
      <c r="P16" s="21"/>
      <c r="Q16" s="11"/>
      <c r="S16" s="17"/>
      <c r="V16" s="18"/>
    </row>
    <row r="17" spans="1:22" ht="12.75">
      <c r="A17" s="28"/>
      <c r="B17" s="3"/>
      <c r="C17" s="3"/>
      <c r="D17" s="3"/>
      <c r="E17" s="25"/>
      <c r="F17" s="3"/>
      <c r="G17" s="10"/>
      <c r="H17" s="22"/>
      <c r="I17" s="22"/>
      <c r="J17" s="19"/>
      <c r="K17" s="3"/>
      <c r="L17" s="20"/>
      <c r="M17" s="14"/>
      <c r="N17" s="15"/>
      <c r="O17" s="16"/>
      <c r="P17" s="21"/>
      <c r="Q17" s="11"/>
      <c r="S17" s="17"/>
      <c r="V17" s="18"/>
    </row>
    <row r="18" spans="1:22" ht="12.75">
      <c r="A18" s="28"/>
      <c r="B18" s="3"/>
      <c r="C18" s="3"/>
      <c r="D18" s="3"/>
      <c r="E18" s="25"/>
      <c r="F18" s="3"/>
      <c r="G18" s="10"/>
      <c r="H18" s="22"/>
      <c r="I18" s="22"/>
      <c r="J18" s="19"/>
      <c r="K18" s="3"/>
      <c r="L18" s="20"/>
      <c r="M18" s="14"/>
      <c r="N18" s="15"/>
      <c r="O18" s="16"/>
      <c r="P18" s="21"/>
      <c r="Q18" s="22"/>
      <c r="S18" s="17"/>
      <c r="V18" s="18"/>
    </row>
    <row r="19" spans="1:22" ht="12.75">
      <c r="A19" s="28"/>
      <c r="B19" s="3"/>
      <c r="C19" s="3"/>
      <c r="D19" s="3"/>
      <c r="E19" s="25"/>
      <c r="F19" s="3"/>
      <c r="G19" s="10"/>
      <c r="H19" s="22"/>
      <c r="I19" s="22"/>
      <c r="J19" s="19"/>
      <c r="K19" s="3"/>
      <c r="L19" s="20"/>
      <c r="M19" s="14"/>
      <c r="N19" s="15"/>
      <c r="O19" s="16"/>
      <c r="P19" s="21"/>
      <c r="Q19" s="22"/>
      <c r="S19" s="17"/>
      <c r="V19" s="18"/>
    </row>
    <row r="20" spans="1:22" ht="12.75">
      <c r="A20" s="28"/>
      <c r="B20" s="3"/>
      <c r="C20" s="3"/>
      <c r="D20" s="3"/>
      <c r="E20" s="25"/>
      <c r="F20" s="3"/>
      <c r="G20" s="10"/>
      <c r="H20" s="22"/>
      <c r="I20" s="22"/>
      <c r="J20" s="19"/>
      <c r="K20" s="3"/>
      <c r="L20" s="13"/>
      <c r="M20" s="14"/>
      <c r="N20" s="15"/>
      <c r="O20" s="16"/>
      <c r="P20" s="21"/>
      <c r="Q20" s="22"/>
      <c r="S20" s="17"/>
      <c r="V20" s="18"/>
    </row>
    <row r="21" spans="1:22" ht="12.75">
      <c r="A21" s="28"/>
      <c r="B21" s="3"/>
      <c r="C21" s="3"/>
      <c r="D21" s="3"/>
      <c r="E21" s="25"/>
      <c r="F21" s="3"/>
      <c r="G21" s="10"/>
      <c r="H21" s="22"/>
      <c r="I21" s="22"/>
      <c r="J21" s="19"/>
      <c r="K21" s="3"/>
      <c r="L21" s="13"/>
      <c r="M21" s="14"/>
      <c r="N21" s="15"/>
      <c r="O21" s="16"/>
      <c r="P21" s="21"/>
      <c r="Q21" s="22"/>
      <c r="S21" s="17"/>
      <c r="V21" s="18"/>
    </row>
    <row r="22" spans="1:22" ht="12.75">
      <c r="A22" s="28"/>
      <c r="B22" s="3"/>
      <c r="C22" s="3"/>
      <c r="D22" s="3"/>
      <c r="E22" s="25"/>
      <c r="F22" s="3"/>
      <c r="G22" s="10"/>
      <c r="H22" s="22"/>
      <c r="I22" s="22"/>
      <c r="J22" s="19"/>
      <c r="K22" s="3"/>
      <c r="L22" s="13"/>
      <c r="M22" s="14"/>
      <c r="N22" s="15"/>
      <c r="O22" s="16"/>
      <c r="P22" s="21"/>
      <c r="Q22" s="22"/>
      <c r="S22" s="17"/>
      <c r="V22" s="18"/>
    </row>
    <row r="23" spans="1:22" ht="12.75">
      <c r="A23" s="28"/>
      <c r="B23" s="3"/>
      <c r="C23" s="3"/>
      <c r="D23" s="3"/>
      <c r="E23" s="25"/>
      <c r="F23" s="3"/>
      <c r="G23" s="10"/>
      <c r="H23" s="22"/>
      <c r="I23" s="22"/>
      <c r="J23" s="19"/>
      <c r="K23" s="3"/>
      <c r="L23" s="20"/>
      <c r="M23" s="14"/>
      <c r="N23" s="15"/>
      <c r="O23" s="16"/>
      <c r="P23" s="21"/>
      <c r="Q23" s="22"/>
      <c r="S23" s="17"/>
      <c r="V23" s="18"/>
    </row>
    <row r="24" spans="1:22" ht="12.75">
      <c r="A24" s="28"/>
      <c r="B24" s="3"/>
      <c r="C24" s="3"/>
      <c r="D24" s="3"/>
      <c r="E24" s="25"/>
      <c r="F24" s="3"/>
      <c r="G24" s="10"/>
      <c r="H24" s="22"/>
      <c r="I24" s="22"/>
      <c r="J24" s="19"/>
      <c r="K24" s="3"/>
      <c r="L24" s="20"/>
      <c r="M24" s="14"/>
      <c r="N24" s="15"/>
      <c r="O24" s="16"/>
      <c r="P24" s="21"/>
      <c r="Q24" s="22"/>
      <c r="S24" s="17"/>
      <c r="V24" s="18"/>
    </row>
    <row r="25" spans="1:22" ht="12.75">
      <c r="A25" s="28"/>
      <c r="B25" s="3"/>
      <c r="C25" s="3"/>
      <c r="D25" s="3"/>
      <c r="E25" s="25"/>
      <c r="F25" s="3"/>
      <c r="G25" s="10"/>
      <c r="H25" s="22"/>
      <c r="I25" s="22"/>
      <c r="J25" s="19"/>
      <c r="K25" s="3"/>
      <c r="L25" s="20"/>
      <c r="M25" s="14"/>
      <c r="N25" s="15"/>
      <c r="O25" s="16"/>
      <c r="P25" s="21"/>
      <c r="Q25" s="22"/>
      <c r="S25" s="17"/>
      <c r="V25" s="18"/>
    </row>
    <row r="26" spans="1:22" ht="12.75">
      <c r="A26" s="28"/>
      <c r="B26" s="3"/>
      <c r="C26" s="3"/>
      <c r="D26" s="3"/>
      <c r="E26" s="25"/>
      <c r="F26" s="3"/>
      <c r="G26" s="10"/>
      <c r="H26" s="22"/>
      <c r="I26" s="22"/>
      <c r="J26" s="19"/>
      <c r="K26" s="3"/>
      <c r="L26" s="20"/>
      <c r="M26" s="14"/>
      <c r="N26" s="15"/>
      <c r="O26" s="16"/>
      <c r="P26" s="21"/>
      <c r="Q26" s="22"/>
      <c r="S26" s="17"/>
      <c r="V26" s="18"/>
    </row>
    <row r="27" spans="1:22" ht="12.75">
      <c r="A27" s="28"/>
      <c r="B27" s="3"/>
      <c r="C27" s="3"/>
      <c r="D27" s="3"/>
      <c r="E27" s="25"/>
      <c r="F27" s="3"/>
      <c r="G27" s="10"/>
      <c r="H27" s="22"/>
      <c r="I27" s="22"/>
      <c r="J27" s="19"/>
      <c r="K27" s="3"/>
      <c r="L27" s="13"/>
      <c r="M27" s="14"/>
      <c r="N27" s="15"/>
      <c r="O27" s="16"/>
      <c r="P27" s="21"/>
      <c r="Q27" s="11"/>
      <c r="S27" s="17"/>
      <c r="V27" s="18"/>
    </row>
    <row r="28" spans="1:22" ht="12.75">
      <c r="A28" s="28"/>
      <c r="B28" s="3"/>
      <c r="C28" s="3"/>
      <c r="D28" s="3"/>
      <c r="E28" s="25"/>
      <c r="F28" s="3"/>
      <c r="G28" s="10"/>
      <c r="H28" s="22"/>
      <c r="I28" s="22"/>
      <c r="J28" s="19"/>
      <c r="K28" s="3"/>
      <c r="L28" s="13"/>
      <c r="M28" s="14"/>
      <c r="N28" s="15"/>
      <c r="O28" s="16"/>
      <c r="P28" s="21"/>
      <c r="Q28" s="11"/>
      <c r="S28" s="17"/>
      <c r="V28" s="18"/>
    </row>
    <row r="29" spans="1:22" ht="12.75">
      <c r="A29" s="28"/>
      <c r="B29" s="3"/>
      <c r="C29" s="3"/>
      <c r="D29" s="3"/>
      <c r="E29" s="25"/>
      <c r="F29" s="3"/>
      <c r="G29" s="10"/>
      <c r="H29" s="22"/>
      <c r="I29" s="22"/>
      <c r="J29" s="19"/>
      <c r="K29" s="3"/>
      <c r="L29" s="20"/>
      <c r="M29" s="14"/>
      <c r="N29" s="15"/>
      <c r="O29" s="16"/>
      <c r="P29" s="21"/>
      <c r="Q29" s="22"/>
      <c r="S29" s="17"/>
      <c r="V29" s="18"/>
    </row>
    <row r="30" spans="1:22" ht="12.75">
      <c r="A30" s="28"/>
      <c r="B30" s="3"/>
      <c r="C30" s="3"/>
      <c r="D30" s="3"/>
      <c r="E30" s="25"/>
      <c r="F30" s="3"/>
      <c r="G30" s="10"/>
      <c r="H30" s="22"/>
      <c r="I30" s="22"/>
      <c r="J30" s="19"/>
      <c r="K30" s="3"/>
      <c r="L30" s="13"/>
      <c r="M30" s="14"/>
      <c r="N30" s="15"/>
      <c r="O30" s="16"/>
      <c r="P30" s="21"/>
      <c r="Q30" s="11"/>
      <c r="S30" s="17"/>
      <c r="V30" s="18"/>
    </row>
    <row r="31" spans="1:22" ht="12.75">
      <c r="A31" s="28"/>
      <c r="B31" s="3"/>
      <c r="C31" s="3"/>
      <c r="D31" s="3"/>
      <c r="E31" s="25"/>
      <c r="F31" s="3"/>
      <c r="G31" s="10"/>
      <c r="H31" s="22"/>
      <c r="I31" s="22"/>
      <c r="J31" s="19"/>
      <c r="K31" s="3"/>
      <c r="L31" s="20"/>
      <c r="M31" s="14"/>
      <c r="N31" s="15"/>
      <c r="O31" s="16"/>
      <c r="P31" s="21"/>
      <c r="Q31" s="11"/>
      <c r="S31" s="17"/>
      <c r="V31" s="18"/>
    </row>
    <row r="32" spans="1:16" s="6" customFormat="1" ht="12.75">
      <c r="A32" s="28"/>
      <c r="B32" s="4"/>
      <c r="C32" s="4"/>
      <c r="D32" s="4"/>
      <c r="E32" s="25"/>
      <c r="F32" s="4"/>
      <c r="J32" s="12"/>
      <c r="K32" s="4"/>
      <c r="L32" s="20"/>
      <c r="M32" s="26"/>
      <c r="N32" s="15"/>
      <c r="P32" s="23"/>
    </row>
    <row r="33" spans="1:16" s="6" customFormat="1" ht="12.75">
      <c r="A33" s="30"/>
      <c r="B33" s="4"/>
      <c r="C33" s="4"/>
      <c r="D33" s="4"/>
      <c r="E33" s="25"/>
      <c r="F33" s="4"/>
      <c r="J33" s="12"/>
      <c r="K33" s="4"/>
      <c r="L33" s="20"/>
      <c r="M33" s="26"/>
      <c r="N33" s="15"/>
      <c r="P33" s="23"/>
    </row>
    <row r="34" spans="1:16" s="6" customFormat="1" ht="12.75">
      <c r="A34" s="30"/>
      <c r="B34" s="4"/>
      <c r="C34" s="4"/>
      <c r="D34" s="4"/>
      <c r="E34" s="25"/>
      <c r="F34" s="4"/>
      <c r="J34" s="12"/>
      <c r="K34" s="4"/>
      <c r="L34" s="20"/>
      <c r="M34" s="26"/>
      <c r="N34" s="15"/>
      <c r="P34" s="23"/>
    </row>
    <row r="35" spans="1:16" s="6" customFormat="1" ht="12.75">
      <c r="A35" s="30"/>
      <c r="B35" s="4"/>
      <c r="C35" s="4"/>
      <c r="D35" s="4"/>
      <c r="E35" s="25"/>
      <c r="F35" s="4"/>
      <c r="J35" s="12"/>
      <c r="K35" s="4"/>
      <c r="L35" s="20"/>
      <c r="M35" s="26"/>
      <c r="N35" s="15"/>
      <c r="P35" s="23"/>
    </row>
    <row r="36" spans="1:23" s="6" customFormat="1" ht="12.75">
      <c r="A36" s="30"/>
      <c r="B36" s="4"/>
      <c r="C36" s="4"/>
      <c r="D36" s="4"/>
      <c r="E36" s="25"/>
      <c r="F36" s="4"/>
      <c r="J36" s="12"/>
      <c r="K36" s="4"/>
      <c r="L36" s="13"/>
      <c r="M36" s="26"/>
      <c r="N36" s="15"/>
      <c r="P36" s="23"/>
      <c r="V36" s="5"/>
      <c r="W36" s="5"/>
    </row>
    <row r="37" spans="1:23" s="6" customFormat="1" ht="12.75">
      <c r="A37" s="30"/>
      <c r="B37" s="4"/>
      <c r="C37" s="4"/>
      <c r="D37" s="4"/>
      <c r="E37" s="25"/>
      <c r="F37" s="4"/>
      <c r="J37" s="12"/>
      <c r="K37" s="4"/>
      <c r="L37" s="13"/>
      <c r="M37" s="26"/>
      <c r="N37" s="15"/>
      <c r="P37" s="23"/>
      <c r="V37" s="5"/>
      <c r="W37" s="5"/>
    </row>
    <row r="38" spans="1:23" s="6" customFormat="1" ht="12.75">
      <c r="A38" s="30"/>
      <c r="B38" s="4"/>
      <c r="C38" s="4"/>
      <c r="D38" s="4"/>
      <c r="E38" s="25"/>
      <c r="F38" s="4"/>
      <c r="J38" s="12"/>
      <c r="K38" s="4"/>
      <c r="L38" s="13"/>
      <c r="M38" s="26"/>
      <c r="N38" s="15"/>
      <c r="P38" s="23"/>
      <c r="V38" s="5"/>
      <c r="W38" s="5"/>
    </row>
    <row r="39" spans="1:23" s="6" customFormat="1" ht="12.75">
      <c r="A39" s="30"/>
      <c r="B39" s="4"/>
      <c r="C39" s="4"/>
      <c r="D39" s="4"/>
      <c r="E39" s="25"/>
      <c r="F39" s="4"/>
      <c r="J39" s="12"/>
      <c r="K39" s="4"/>
      <c r="L39" s="13"/>
      <c r="M39" s="26"/>
      <c r="N39" s="15"/>
      <c r="P39" s="23"/>
      <c r="V39" s="5"/>
      <c r="W39" s="5"/>
    </row>
    <row r="40" spans="1:16" ht="12.75">
      <c r="A40" s="30"/>
      <c r="B40" s="3"/>
      <c r="C40" s="3"/>
      <c r="D40" s="3"/>
      <c r="E40" s="25"/>
      <c r="F40" s="4"/>
      <c r="J40" s="12"/>
      <c r="K40" s="4"/>
      <c r="L40" s="13"/>
      <c r="M40" s="26"/>
      <c r="N40" s="15"/>
      <c r="P40" s="23"/>
    </row>
    <row r="41" spans="1:16" ht="12.75">
      <c r="A41" s="30"/>
      <c r="B41" s="3"/>
      <c r="C41" s="3"/>
      <c r="D41" s="3"/>
      <c r="E41" s="25"/>
      <c r="F41" s="4"/>
      <c r="J41" s="12"/>
      <c r="K41" s="4"/>
      <c r="L41" s="31"/>
      <c r="M41" s="26"/>
      <c r="N41" s="15"/>
      <c r="P41" s="23"/>
    </row>
    <row r="42" spans="1:16" ht="12.75">
      <c r="A42" s="30"/>
      <c r="B42" s="3"/>
      <c r="C42" s="3"/>
      <c r="D42" s="3"/>
      <c r="E42" s="25"/>
      <c r="F42" s="4"/>
      <c r="J42" s="12"/>
      <c r="K42" s="4"/>
      <c r="L42" s="31"/>
      <c r="M42" s="26"/>
      <c r="N42" s="15"/>
      <c r="P42" s="23"/>
    </row>
    <row r="43" spans="1:16" ht="12.75">
      <c r="A43" s="30"/>
      <c r="B43" s="3"/>
      <c r="C43" s="3"/>
      <c r="D43" s="3"/>
      <c r="E43" s="25"/>
      <c r="F43" s="4"/>
      <c r="J43" s="12"/>
      <c r="K43" s="4"/>
      <c r="L43" s="31"/>
      <c r="M43" s="26"/>
      <c r="N43" s="15"/>
      <c r="P43" s="23"/>
    </row>
    <row r="44" spans="2:5" ht="12">
      <c r="B44" s="3"/>
      <c r="C44" s="3"/>
      <c r="D44" s="3"/>
      <c r="E44" s="4"/>
    </row>
    <row r="45" spans="2:5" ht="12">
      <c r="B45" s="3"/>
      <c r="C45" s="3"/>
      <c r="D45" s="3"/>
      <c r="E45" s="4"/>
    </row>
    <row r="46" spans="2:5" ht="12">
      <c r="B46" s="3"/>
      <c r="C46" s="3"/>
      <c r="D46" s="3"/>
      <c r="E46" s="4"/>
    </row>
    <row r="47" spans="2:5" ht="12">
      <c r="B47" s="3"/>
      <c r="C47" s="3"/>
      <c r="D47" s="3"/>
      <c r="E47" s="4"/>
    </row>
    <row r="48" spans="2:5" ht="12">
      <c r="B48" s="3"/>
      <c r="C48" s="3"/>
      <c r="D48" s="3"/>
      <c r="E48" s="4"/>
    </row>
    <row r="49" spans="2:5" ht="12">
      <c r="B49" s="3"/>
      <c r="C49" s="3"/>
      <c r="D49" s="3"/>
      <c r="E49" s="4"/>
    </row>
  </sheetData>
  <sheetProtection/>
  <printOptions gridLines="1" headings="1"/>
  <pageMargins left="0.15748031496062992" right="0.1968503937007874" top="0.984251968503937" bottom="0.984251968503937" header="0.5118110236220472" footer="0.5118110236220472"/>
  <pageSetup fitToHeight="2" fitToWidth="1" horizontalDpi="600" verticalDpi="600" orientation="landscape" paperSize="8" scale="74" r:id="rId1"/>
  <ignoredErrors>
    <ignoredError sqref="T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3.57421875" style="0" customWidth="1"/>
    <col min="2" max="2" width="92.140625" style="0" customWidth="1"/>
    <col min="3" max="3" width="68.421875" style="0" customWidth="1"/>
    <col min="4" max="4" width="20.8515625" style="0" customWidth="1"/>
    <col min="5" max="5" width="21.421875" style="0" customWidth="1"/>
  </cols>
  <sheetData>
    <row r="1" spans="1:5" ht="12.75">
      <c r="A1" t="s">
        <v>18</v>
      </c>
      <c r="B1" t="s">
        <v>20</v>
      </c>
      <c r="C1" t="s">
        <v>22</v>
      </c>
      <c r="D1" t="s">
        <v>26</v>
      </c>
      <c r="E1" t="s">
        <v>24</v>
      </c>
    </row>
    <row r="2" spans="1:5" ht="12.75">
      <c r="A2" s="1" t="s">
        <v>19</v>
      </c>
      <c r="B2" t="s">
        <v>21</v>
      </c>
      <c r="C2" t="s">
        <v>23</v>
      </c>
      <c r="D2" s="2">
        <v>40828</v>
      </c>
      <c r="E2" t="s">
        <v>25</v>
      </c>
    </row>
    <row r="3" spans="1:5" ht="12.75">
      <c r="A3" s="1" t="s">
        <v>30</v>
      </c>
      <c r="B3" t="s">
        <v>35</v>
      </c>
      <c r="C3" t="s">
        <v>23</v>
      </c>
      <c r="D3" s="2">
        <v>40834</v>
      </c>
      <c r="E3" t="s">
        <v>15</v>
      </c>
    </row>
    <row r="4" spans="1:5" ht="12.75">
      <c r="A4" s="1" t="s">
        <v>34</v>
      </c>
      <c r="B4" t="s">
        <v>36</v>
      </c>
      <c r="C4" t="s">
        <v>23</v>
      </c>
      <c r="D4" s="2">
        <v>40843</v>
      </c>
      <c r="E4" t="s">
        <v>16</v>
      </c>
    </row>
    <row r="5" spans="1:5" ht="12.75">
      <c r="A5" s="1" t="s">
        <v>33</v>
      </c>
      <c r="B5" t="s">
        <v>37</v>
      </c>
      <c r="C5" t="s">
        <v>23</v>
      </c>
      <c r="D5" s="2">
        <v>40843</v>
      </c>
      <c r="E5" t="s">
        <v>38</v>
      </c>
    </row>
    <row r="6" spans="1:5" ht="12.75">
      <c r="A6" s="1" t="s">
        <v>31</v>
      </c>
      <c r="B6" t="s">
        <v>39</v>
      </c>
      <c r="C6" t="s">
        <v>23</v>
      </c>
      <c r="D6" s="2">
        <v>40843</v>
      </c>
      <c r="E6" t="s">
        <v>15</v>
      </c>
    </row>
    <row r="7" spans="1:5" ht="12.75">
      <c r="A7" s="1" t="s">
        <v>29</v>
      </c>
      <c r="B7" t="s">
        <v>40</v>
      </c>
      <c r="C7" t="s">
        <v>23</v>
      </c>
      <c r="D7" s="2">
        <v>40843</v>
      </c>
      <c r="E7" t="s">
        <v>25</v>
      </c>
    </row>
    <row r="8" spans="1:5" ht="12.75">
      <c r="A8" s="1" t="s">
        <v>32</v>
      </c>
      <c r="B8" t="s">
        <v>41</v>
      </c>
      <c r="C8" t="s">
        <v>23</v>
      </c>
      <c r="D8" s="2">
        <v>40843</v>
      </c>
      <c r="E8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</dc:creator>
  <cp:keywords/>
  <dc:description/>
  <cp:lastModifiedBy>Regione Emilia-Romagna</cp:lastModifiedBy>
  <cp:lastPrinted>2011-10-27T12:05:22Z</cp:lastPrinted>
  <dcterms:created xsi:type="dcterms:W3CDTF">2011-03-01T09:39:10Z</dcterms:created>
  <dcterms:modified xsi:type="dcterms:W3CDTF">2014-12-22T14:53:43Z</dcterms:modified>
  <cp:category/>
  <cp:version/>
  <cp:contentType/>
  <cp:contentStatus/>
</cp:coreProperties>
</file>