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orma.s.00000506/home/ERD003361/ROSSELLA/GARA PULIZIE 5/Gestione Convenzioni_IRENE/Revisione prezzi/LOTTI 3  E 7/"/>
    </mc:Choice>
  </mc:AlternateContent>
  <xr:revisionPtr revIDLastSave="661" documentId="8_{94D97148-00E2-4BFD-AF0C-04E7133268F7}" xr6:coauthVersionLast="47" xr6:coauthVersionMax="47" xr10:uidLastSave="{53213A7B-3A1F-4E4E-A278-4B7ACA4A7C9C}"/>
  <bookViews>
    <workbookView xWindow="-96" yWindow="-96" windowWidth="18192" windowHeight="11592" xr2:uid="{00000000-000D-0000-FFFF-FFFF00000000}"/>
  </bookViews>
  <sheets>
    <sheet name="Listino pul.ord. e a richiesta" sheetId="1" r:id="rId1"/>
    <sheet name="Servizi Ausiliari" sheetId="2" r:id="rId2"/>
  </sheets>
  <definedNames>
    <definedName name="OLE_LINK3" localSheetId="0">'Listino pul.ord. e a richiesta'!$A$23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4" i="1" l="1"/>
  <c r="N32" i="1"/>
  <c r="N26" i="1"/>
  <c r="N27" i="1"/>
  <c r="N28" i="1"/>
  <c r="N29" i="1"/>
  <c r="N30" i="1"/>
  <c r="N31" i="1"/>
  <c r="N25" i="1"/>
  <c r="N35" i="1"/>
  <c r="N36" i="1"/>
  <c r="N41" i="1"/>
  <c r="N43" i="1"/>
  <c r="N44" i="1"/>
  <c r="N45" i="1"/>
  <c r="N46" i="1"/>
  <c r="N47" i="1"/>
  <c r="N48" i="1"/>
  <c r="N50" i="1"/>
  <c r="N51" i="1"/>
  <c r="N52" i="1"/>
  <c r="N53" i="1"/>
  <c r="N54" i="1"/>
  <c r="N55" i="1"/>
  <c r="N59" i="1"/>
  <c r="N60" i="1"/>
  <c r="N61" i="1"/>
  <c r="N62" i="1"/>
  <c r="N67" i="1"/>
  <c r="N68" i="1"/>
  <c r="N70" i="1"/>
  <c r="N71" i="1"/>
  <c r="N72" i="1"/>
  <c r="N81" i="1"/>
  <c r="N82" i="1"/>
  <c r="E82" i="1"/>
  <c r="E81" i="1"/>
  <c r="E72" i="1"/>
  <c r="E71" i="1"/>
  <c r="E70" i="1"/>
  <c r="E68" i="1"/>
  <c r="E67" i="1"/>
  <c r="E62" i="1"/>
  <c r="E60" i="1"/>
  <c r="E61" i="1"/>
  <c r="E59" i="1"/>
  <c r="E51" i="1"/>
  <c r="E52" i="1"/>
  <c r="E53" i="1"/>
  <c r="E54" i="1"/>
  <c r="E55" i="1"/>
  <c r="E50" i="1"/>
  <c r="E44" i="1"/>
  <c r="E45" i="1"/>
  <c r="E46" i="1"/>
  <c r="E47" i="1"/>
  <c r="E48" i="1"/>
  <c r="E43" i="1"/>
  <c r="E41" i="1"/>
  <c r="E35" i="1"/>
  <c r="E36" i="1"/>
  <c r="E34" i="1"/>
  <c r="E26" i="1"/>
  <c r="E27" i="1"/>
  <c r="E28" i="1"/>
  <c r="E29" i="1"/>
  <c r="E30" i="1"/>
  <c r="E31" i="1"/>
  <c r="E32" i="1"/>
  <c r="E25" i="1"/>
  <c r="Q18" i="1"/>
  <c r="Q12" i="1"/>
  <c r="Q13" i="1"/>
  <c r="Q14" i="1"/>
  <c r="Q11" i="1"/>
  <c r="Q7" i="1"/>
  <c r="Q8" i="1"/>
  <c r="Q9" i="1"/>
  <c r="Q6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5" i="1"/>
  <c r="H18" i="1"/>
  <c r="H12" i="1"/>
  <c r="H13" i="1"/>
  <c r="H14" i="1"/>
  <c r="H11" i="1"/>
  <c r="H7" i="1"/>
  <c r="H8" i="1"/>
  <c r="H9" i="1"/>
  <c r="H6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5" i="1"/>
  <c r="D82" i="1"/>
  <c r="D81" i="1"/>
  <c r="D72" i="1"/>
  <c r="D71" i="1"/>
  <c r="D70" i="1"/>
  <c r="D68" i="1"/>
  <c r="D67" i="1"/>
  <c r="D55" i="1"/>
  <c r="D51" i="1"/>
  <c r="D52" i="1"/>
  <c r="D53" i="1"/>
  <c r="D54" i="1"/>
  <c r="D50" i="1"/>
  <c r="D44" i="1"/>
  <c r="D45" i="1"/>
  <c r="D46" i="1"/>
  <c r="D47" i="1"/>
  <c r="D48" i="1"/>
  <c r="D43" i="1"/>
  <c r="D41" i="1"/>
  <c r="D35" i="1"/>
  <c r="D36" i="1"/>
  <c r="D34" i="1"/>
  <c r="D26" i="1"/>
  <c r="D27" i="1"/>
  <c r="D28" i="1"/>
  <c r="D29" i="1"/>
  <c r="D30" i="1"/>
  <c r="D31" i="1"/>
  <c r="D32" i="1"/>
  <c r="D25" i="1"/>
  <c r="J4" i="2"/>
  <c r="H4" i="2"/>
  <c r="F4" i="2"/>
  <c r="D4" i="2"/>
  <c r="B4" i="2"/>
  <c r="J8" i="2" l="1"/>
  <c r="H8" i="2"/>
  <c r="F8" i="2"/>
  <c r="D8" i="2"/>
  <c r="B8" i="2"/>
  <c r="M82" i="1" l="1"/>
  <c r="M81" i="1"/>
  <c r="M68" i="1"/>
  <c r="M70" i="1"/>
  <c r="M71" i="1"/>
  <c r="M72" i="1"/>
  <c r="M67" i="1"/>
  <c r="M60" i="1"/>
  <c r="M61" i="1"/>
  <c r="M62" i="1"/>
  <c r="M59" i="1"/>
  <c r="M51" i="1"/>
  <c r="M52" i="1"/>
  <c r="M53" i="1"/>
  <c r="M54" i="1"/>
  <c r="M55" i="1"/>
  <c r="M50" i="1"/>
  <c r="M44" i="1"/>
  <c r="M45" i="1"/>
  <c r="M46" i="1"/>
  <c r="M47" i="1"/>
  <c r="M48" i="1"/>
  <c r="M43" i="1"/>
  <c r="M41" i="1"/>
  <c r="M35" i="1"/>
  <c r="M36" i="1"/>
  <c r="M34" i="1"/>
  <c r="M26" i="1"/>
  <c r="M27" i="1"/>
  <c r="M28" i="1"/>
  <c r="M29" i="1"/>
  <c r="M30" i="1"/>
  <c r="M31" i="1"/>
  <c r="M32" i="1"/>
  <c r="M25" i="1"/>
  <c r="D60" i="1"/>
  <c r="D61" i="1"/>
  <c r="D62" i="1"/>
  <c r="D59" i="1"/>
  <c r="O18" i="1"/>
  <c r="O12" i="1"/>
  <c r="O13" i="1"/>
  <c r="O14" i="1"/>
  <c r="O11" i="1"/>
  <c r="O7" i="1"/>
  <c r="O8" i="1"/>
  <c r="O9" i="1"/>
  <c r="O6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5" i="1"/>
  <c r="F18" i="1"/>
  <c r="F12" i="1"/>
  <c r="F13" i="1"/>
  <c r="F14" i="1"/>
  <c r="F11" i="1"/>
  <c r="F7" i="1"/>
  <c r="F8" i="1"/>
  <c r="F9" i="1"/>
  <c r="F6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5" i="1"/>
</calcChain>
</file>

<file path=xl/sharedStrings.xml><?xml version="1.0" encoding="utf-8"?>
<sst xmlns="http://schemas.openxmlformats.org/spreadsheetml/2006/main" count="505" uniqueCount="107">
  <si>
    <t>DESCRIZIONE</t>
  </si>
  <si>
    <t>UNITÀ DI MISURA</t>
  </si>
  <si>
    <t xml:space="preserve"> VALORE EURO</t>
  </si>
  <si>
    <t xml:space="preserve">IVA ESCLUSA  </t>
  </si>
  <si>
    <t xml:space="preserve">Pulizia dei servizi igienici (spazzatura pavimento, detersione sanitari e pareti circostanti, arredi, detersione pavimenti) </t>
  </si>
  <si>
    <t>euro/mq mese</t>
  </si>
  <si>
    <t>Pulizia camere</t>
  </si>
  <si>
    <t>euro/mq giorno</t>
  </si>
  <si>
    <t xml:space="preserve">Pulizia zone pranzo/cucine/cucinette </t>
  </si>
  <si>
    <t xml:space="preserve">Pulizia locali  lavapadelle e/o sala espurgo </t>
  </si>
  <si>
    <t>Aspirazione / battitura pavimenti tessili, stuoie, zerbini</t>
  </si>
  <si>
    <t xml:space="preserve">€/mq </t>
  </si>
  <si>
    <t>Aspirazione intercapedine pavimenti galleggianti</t>
  </si>
  <si>
    <t>€/mq</t>
  </si>
  <si>
    <t>Aspirazione polvere (tende a lamelle e veneziane, bocchette aerazione, termoconvettori, cassonetti, canaline, ecc.)</t>
  </si>
  <si>
    <t>Aspirazione pareti tessuto, sughero</t>
  </si>
  <si>
    <t>Controllo chiusini di terrazzi e balconi e rimozione ostruzioni dall'imboccatura degli stessi</t>
  </si>
  <si>
    <t>€/ora</t>
  </si>
  <si>
    <t>Euro/ora/offerta</t>
  </si>
  <si>
    <t>Cristallizzazione dei pavimenti in marmo non piombato</t>
  </si>
  <si>
    <t>Deceratura e inceratura dei pavimenti trattati con cere industriali</t>
  </si>
  <si>
    <t>Deceratura e inceratura dei pavimenti trattati con cere tradizionali (pav. Artistici)</t>
  </si>
  <si>
    <t>Decontaminazione in presenza di sangue e materiale organico</t>
  </si>
  <si>
    <t>Deodorazione dei servizi igienici</t>
  </si>
  <si>
    <t>Deragnatura</t>
  </si>
  <si>
    <t>Detersione con iniezione / estrazione arredi tessili</t>
  </si>
  <si>
    <t>Detersione con iniezione / estrazione dei pavimenti tessili</t>
  </si>
  <si>
    <t>Detersione a fondo arredi</t>
  </si>
  <si>
    <t>Detersione controsoffitti</t>
  </si>
  <si>
    <t>Detersione davanzali esterni</t>
  </si>
  <si>
    <t>Detersione pareti divisorie a vetro e sopraluci porte</t>
  </si>
  <si>
    <t xml:space="preserve">Detersione pavimenti non trattati a cera </t>
  </si>
  <si>
    <t>Detersione pavimenti trattati a cera</t>
  </si>
  <si>
    <t>Detersione porte in materiale lavabile</t>
  </si>
  <si>
    <t xml:space="preserve">Detersione punti luce e lampadari non artistici (compreso smontaggio e rimontaggio) </t>
  </si>
  <si>
    <t xml:space="preserve">Detersione superfici vetrose delle finestre </t>
  </si>
  <si>
    <t>Detersione superfici vetrose delle finestre nella parte interna ed esterna, e relativi infissi accessibili dall'interno</t>
  </si>
  <si>
    <t>Detersione superfici vetrose esterne delle finestre e delle vetrate continue accessibili con ponteggi e/o auto scale (noli esclusi)</t>
  </si>
  <si>
    <t>Detersione tapparelle esterne e scuri</t>
  </si>
  <si>
    <t xml:space="preserve">Detersione tende alla veneziana </t>
  </si>
  <si>
    <t>Detersione verticali lavabili (pareti attrezzate, rivestimenti, ecc.)</t>
  </si>
  <si>
    <t xml:space="preserve">Disincrostazione dei servizi igienici </t>
  </si>
  <si>
    <t>Disinfezione dei servizi igienici</t>
  </si>
  <si>
    <t xml:space="preserve">Disinfezione lavabi extra servizi igienici </t>
  </si>
  <si>
    <t xml:space="preserve">Lavaggio pareti lavabili </t>
  </si>
  <si>
    <t xml:space="preserve">Pulizia a fondo dei pavimenti non trattati a cera </t>
  </si>
  <si>
    <t>Pulizia dei servizi igienici (spazzatura pavimento, detersione sanitari e pareti circostanti, arredi, detersione pavimenti)</t>
  </si>
  <si>
    <t xml:space="preserve">Pulizia delle bacheche (interno / esterno) </t>
  </si>
  <si>
    <t xml:space="preserve">Pulizia portoni accesso con lucidatura ottoni </t>
  </si>
  <si>
    <t xml:space="preserve">Rimozione di macchie di sporco dai pavimenti </t>
  </si>
  <si>
    <t xml:space="preserve">Rimozione macchie e impronte da porte, porte a vetri e sportellerie </t>
  </si>
  <si>
    <t xml:space="preserve">Rimozione macchie e impronte da verticali lavabili ad altezza operatore </t>
  </si>
  <si>
    <t>Ripristino meccanico, manutenzione dei pavimenti trattati con cere industriali</t>
  </si>
  <si>
    <t xml:space="preserve">Ripristino, manutenzione dei pavimenti trattati con cere tradizionali (pavimenti artistici) </t>
  </si>
  <si>
    <t>Spazzatura a umido</t>
  </si>
  <si>
    <t xml:space="preserve">Spazzatura aree esterne  (meccanica o manuale) </t>
  </si>
  <si>
    <t xml:space="preserve">Spazzatura con raccolta grossa pezzatura </t>
  </si>
  <si>
    <t xml:space="preserve">Spolveratura a umido arredi (scrivanie, sedie, mobili e suppellettili, ecc. ) ad altezza operatore </t>
  </si>
  <si>
    <t xml:space="preserve">Spolveratura a umido arredi parti alte: (arredi, scaffalature nelle parti libere, segnaletiche interne) </t>
  </si>
  <si>
    <t>Spolveratura a umido punti di contatto comune (telefoni, interruttori e pulsantiere, maniglie), piani di lavoro di scrivanie e corrimano</t>
  </si>
  <si>
    <t xml:space="preserve">Spolveratura a umido superfici orizzontali di termosifoni e davanzali interni ad altezza operatore </t>
  </si>
  <si>
    <t xml:space="preserve">Spolveratura arredi particolari (mobili antichi, ecc.) </t>
  </si>
  <si>
    <t xml:space="preserve">Spolveratura ringhiere scale </t>
  </si>
  <si>
    <t xml:space="preserve">Spolveratura serramenti esterni (inferriate, serrande) </t>
  </si>
  <si>
    <t>Pulizia e lavaggio provette e vetrerie di laboratorio per ARPA e Servizi Fitosanitari</t>
  </si>
  <si>
    <t>Derattizzazione</t>
  </si>
  <si>
    <t>Disinfestazione</t>
  </si>
  <si>
    <t>TIPOLOGIA STANDARD</t>
  </si>
  <si>
    <t>UNITA' DI MISURA</t>
  </si>
  <si>
    <t>LIVELLO NORMALE</t>
  </si>
  <si>
    <t>LIVELLO RIDOTTO</t>
  </si>
  <si>
    <t>Uffici aperti al pubblico, front office</t>
  </si>
  <si>
    <t>Euro mq/mese Iva esclusa</t>
  </si>
  <si>
    <t>n/d</t>
  </si>
  <si>
    <t>Uffici tradizionali,</t>
  </si>
  <si>
    <t>Magazzini/Officine</t>
  </si>
  <si>
    <t>Archivi morti</t>
  </si>
  <si>
    <t>Sale Giunta/Consiglio</t>
  </si>
  <si>
    <t>Sale di Rappresentanza</t>
  </si>
  <si>
    <t>Aree Esterne Pavimentate/Aiuole</t>
  </si>
  <si>
    <t>Biblioteche</t>
  </si>
  <si>
    <t>Musei/Aree Espositive</t>
  </si>
  <si>
    <t>Aule Corsi</t>
  </si>
  <si>
    <t>Scuole Infanzia/Asili nido</t>
  </si>
  <si>
    <t>A.S.P.</t>
  </si>
  <si>
    <t>Istituti Scolastici</t>
  </si>
  <si>
    <t>Palestre</t>
  </si>
  <si>
    <t>Euro mq/giorno Iva esclusa</t>
  </si>
  <si>
    <t>LOTTO 3 LISTINO ATTIVITA' LIVELLO NORMALE/RIDOTTO</t>
  </si>
  <si>
    <t>LOTTO 3 LISTINO ATTIVITA'  A RICHIESTA</t>
  </si>
  <si>
    <t>LOTTO 7 LISTINO ATTIVITA' LIVELLO NORMALE/RIDOTTO</t>
  </si>
  <si>
    <t>LOTTO 7 LISTINO ATTIVITA'  A RICHIESTA</t>
  </si>
  <si>
    <t>Smacchiatura dei pavimenti tessili</t>
  </si>
  <si>
    <t>Lotto 3</t>
  </si>
  <si>
    <t>1° livello</t>
  </si>
  <si>
    <t>2° livello</t>
  </si>
  <si>
    <t>3° livello</t>
  </si>
  <si>
    <t>4° livello</t>
  </si>
  <si>
    <t>5° livello</t>
  </si>
  <si>
    <t>Lotto 7</t>
  </si>
  <si>
    <t>n.b. la tariffa oraria /uomo aggiornata è evidenziata in rosso</t>
  </si>
  <si>
    <t xml:space="preserve">LOTTO 3 LISTINO ATTIVITA' LIVELLO NORMALE/RIDOTTO PREZZI AGGIORNATI DD n. 138 del 16/03/2022 </t>
  </si>
  <si>
    <t xml:space="preserve">LOTTO 7 LISTINO ATTIVITA' LIVELLO NORMALE/RIDOTTO PREZZI AGGIORNATI DD n. 138 del 16/03/2022 </t>
  </si>
  <si>
    <t xml:space="preserve">VALORE AGGIORNATO ISTAT DD n. 138 del 16/03/2022 </t>
  </si>
  <si>
    <t>LOTTO 3 LISTINO ATTIVITA' LIVELLO NORMALE/RIDOTTO PREZZI AGGIORNATI DD N 328 del 15/05/2023</t>
  </si>
  <si>
    <t>LOTTO 7 LISTINO ATTIVITA' LIVELLO NORMALE/RIDOTTO PREZZI AGGIORNATI DD n. 328 del 15/05/2023</t>
  </si>
  <si>
    <t>VALORE AGGIORNATO ISTAT DD n. 328 del 15/05/2023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</si>
</sst>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0.0000"/>
    <numFmt numFmtId="165" formatCode="#,##0.00\ &quot;€&quot;"/>
    <numFmt numFmtId="166" formatCode="#,##0.0000\ &quot;€&quot;"/>
    <numFmt numFmtId="167" formatCode="#,##0.0000\ _€"/>
    <numFmt numFmtId="175" formatCode="_-* #,##0.0000\ &quot;€&quot;_-;\-* #,##0.0000\ &quot;€&quot;_-;_-* &quot;-&quot;??\ &quot;€&quot;_-;_-@_-"/>
    <numFmt numFmtId="176" formatCode="_-* #,##0.00000\ &quot;€&quot;_-;\-* #,##0.000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Calibri"/>
      <family val="2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70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166" fontId="3" fillId="0" borderId="19" xfId="0" applyNumberFormat="1" applyFont="1" applyBorder="1" applyAlignment="1">
      <alignment horizontal="center" vertical="center" wrapText="1"/>
    </xf>
    <xf numFmtId="166" fontId="3" fillId="5" borderId="15" xfId="0" applyNumberFormat="1" applyFont="1" applyFill="1" applyBorder="1" applyAlignment="1">
      <alignment horizontal="center" vertical="center" wrapText="1"/>
    </xf>
    <xf numFmtId="166" fontId="3" fillId="0" borderId="14" xfId="0" applyNumberFormat="1" applyFont="1" applyBorder="1" applyAlignment="1">
      <alignment horizontal="center" vertical="center" wrapText="1"/>
    </xf>
    <xf numFmtId="0" fontId="1" fillId="0" borderId="20" xfId="0" applyFont="1" applyBorder="1"/>
    <xf numFmtId="165" fontId="1" fillId="0" borderId="20" xfId="0" applyNumberFormat="1" applyFont="1" applyBorder="1" applyAlignment="1">
      <alignment horizontal="center"/>
    </xf>
    <xf numFmtId="165" fontId="6" fillId="0" borderId="20" xfId="0" applyNumberFormat="1" applyFont="1" applyBorder="1" applyAlignment="1">
      <alignment horizontal="center"/>
    </xf>
    <xf numFmtId="165" fontId="1" fillId="0" borderId="20" xfId="0" applyNumberFormat="1" applyFont="1" applyBorder="1"/>
    <xf numFmtId="0" fontId="3" fillId="0" borderId="1" xfId="0" applyFont="1" applyBorder="1" applyAlignment="1">
      <alignment horizontal="center" vertical="center" wrapText="1"/>
    </xf>
    <xf numFmtId="166" fontId="3" fillId="0" borderId="2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6" fontId="3" fillId="0" borderId="17" xfId="0" applyNumberFormat="1" applyFont="1" applyBorder="1" applyAlignment="1">
      <alignment horizontal="center" vertical="center" wrapText="1"/>
    </xf>
    <xf numFmtId="166" fontId="3" fillId="5" borderId="22" xfId="0" applyNumberFormat="1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167" fontId="3" fillId="0" borderId="17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center" vertical="center" wrapText="1"/>
    </xf>
    <xf numFmtId="166" fontId="3" fillId="7" borderId="15" xfId="0" applyNumberFormat="1" applyFont="1" applyFill="1" applyBorder="1" applyAlignment="1">
      <alignment horizontal="center" vertical="center" wrapText="1"/>
    </xf>
    <xf numFmtId="0" fontId="3" fillId="7" borderId="13" xfId="0" applyFont="1" applyFill="1" applyBorder="1" applyAlignment="1">
      <alignment horizontal="center" vertical="center" wrapText="1"/>
    </xf>
    <xf numFmtId="166" fontId="3" fillId="7" borderId="21" xfId="0" applyNumberFormat="1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13" xfId="0" applyBorder="1"/>
    <xf numFmtId="0" fontId="3" fillId="7" borderId="17" xfId="0" applyFont="1" applyFill="1" applyBorder="1" applyAlignment="1">
      <alignment horizontal="center" vertical="center" wrapText="1"/>
    </xf>
    <xf numFmtId="164" fontId="3" fillId="7" borderId="17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3" fillId="7" borderId="12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2" xfId="0" applyBorder="1"/>
    <xf numFmtId="0" fontId="2" fillId="7" borderId="12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/>
    </xf>
    <xf numFmtId="4" fontId="5" fillId="6" borderId="20" xfId="0" applyNumberFormat="1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175" fontId="3" fillId="5" borderId="10" xfId="1" applyNumberFormat="1" applyFont="1" applyFill="1" applyBorder="1" applyAlignment="1">
      <alignment horizontal="center" vertical="center" wrapText="1"/>
    </xf>
    <xf numFmtId="176" fontId="3" fillId="5" borderId="10" xfId="1" applyNumberFormat="1" applyFont="1" applyFill="1" applyBorder="1" applyAlignment="1">
      <alignment horizontal="center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3"/>
  <sheetViews>
    <sheetView tabSelected="1" topLeftCell="D40" zoomScale="90" zoomScaleNormal="90" workbookViewId="0">
      <selection activeCell="N55" sqref="N55"/>
    </sheetView>
  </sheetViews>
  <sheetFormatPr defaultRowHeight="14.4" x14ac:dyDescent="0.55000000000000004"/>
  <cols>
    <col min="1" max="1" width="23.68359375" customWidth="1"/>
    <col min="2" max="2" width="17.41796875" customWidth="1"/>
    <col min="3" max="3" width="11" customWidth="1"/>
    <col min="4" max="4" width="14.68359375" customWidth="1"/>
    <col min="5" max="5" width="10.3671875" customWidth="1"/>
    <col min="6" max="6" width="10.41796875" customWidth="1"/>
    <col min="7" max="7" width="13.5234375" customWidth="1"/>
    <col min="8" max="8" width="10.3125" customWidth="1"/>
    <col min="9" max="9" width="3.47265625" customWidth="1"/>
    <col min="10" max="10" width="27.1015625" customWidth="1"/>
    <col min="11" max="11" width="17.3125" customWidth="1"/>
    <col min="12" max="12" width="10" customWidth="1"/>
    <col min="13" max="13" width="15.7890625" customWidth="1"/>
    <col min="14" max="14" width="10.89453125" customWidth="1"/>
    <col min="15" max="15" width="10.05078125" customWidth="1"/>
    <col min="16" max="16" width="11" customWidth="1"/>
    <col min="17" max="17" width="8.578125" customWidth="1"/>
  </cols>
  <sheetData>
    <row r="1" spans="1:17" ht="14.7" thickBot="1" x14ac:dyDescent="0.6"/>
    <row r="2" spans="1:17" ht="57.9" customHeight="1" thickBot="1" x14ac:dyDescent="0.6">
      <c r="A2" s="51" t="s">
        <v>88</v>
      </c>
      <c r="B2" s="52"/>
      <c r="C2" s="52"/>
      <c r="D2" s="53"/>
      <c r="E2" s="42" t="s">
        <v>101</v>
      </c>
      <c r="F2" s="43"/>
      <c r="G2" s="46" t="s">
        <v>104</v>
      </c>
      <c r="H2" s="47"/>
      <c r="J2" s="35" t="s">
        <v>90</v>
      </c>
      <c r="K2" s="23"/>
      <c r="L2" s="23"/>
      <c r="M2" s="23"/>
      <c r="N2" s="42" t="s">
        <v>102</v>
      </c>
      <c r="O2" s="64"/>
      <c r="P2" s="46" t="s">
        <v>105</v>
      </c>
      <c r="Q2" s="60"/>
    </row>
    <row r="3" spans="1:17" ht="14.4" customHeight="1" x14ac:dyDescent="0.55000000000000004">
      <c r="A3" s="54" t="s">
        <v>67</v>
      </c>
      <c r="B3" s="50" t="s">
        <v>68</v>
      </c>
      <c r="C3" s="50" t="s">
        <v>69</v>
      </c>
      <c r="D3" s="50" t="s">
        <v>70</v>
      </c>
      <c r="E3" s="50" t="s">
        <v>69</v>
      </c>
      <c r="F3" s="50" t="s">
        <v>70</v>
      </c>
      <c r="G3" s="44" t="s">
        <v>69</v>
      </c>
      <c r="H3" s="44" t="s">
        <v>70</v>
      </c>
      <c r="J3" s="54" t="s">
        <v>67</v>
      </c>
      <c r="K3" s="50" t="s">
        <v>68</v>
      </c>
      <c r="L3" s="50" t="s">
        <v>69</v>
      </c>
      <c r="M3" s="50" t="s">
        <v>70</v>
      </c>
      <c r="N3" s="50" t="s">
        <v>69</v>
      </c>
      <c r="O3" s="50" t="s">
        <v>70</v>
      </c>
      <c r="P3" s="44" t="s">
        <v>69</v>
      </c>
      <c r="Q3" s="44" t="s">
        <v>70</v>
      </c>
    </row>
    <row r="4" spans="1:17" ht="14.7" thickBot="1" x14ac:dyDescent="0.6">
      <c r="A4" s="55"/>
      <c r="B4" s="56"/>
      <c r="C4" s="56"/>
      <c r="D4" s="50"/>
      <c r="E4" s="50"/>
      <c r="F4" s="50"/>
      <c r="G4" s="45"/>
      <c r="H4" s="45"/>
      <c r="J4" s="54"/>
      <c r="K4" s="56"/>
      <c r="L4" s="56"/>
      <c r="M4" s="56"/>
      <c r="N4" s="56"/>
      <c r="O4" s="56"/>
      <c r="P4" s="45"/>
      <c r="Q4" s="45"/>
    </row>
    <row r="5" spans="1:17" ht="25.95" customHeight="1" thickTop="1" thickBot="1" x14ac:dyDescent="0.6">
      <c r="A5" s="21" t="s">
        <v>71</v>
      </c>
      <c r="B5" s="2" t="s">
        <v>72</v>
      </c>
      <c r="C5" s="22">
        <v>1.2428999999999999</v>
      </c>
      <c r="D5" s="23" t="s">
        <v>73</v>
      </c>
      <c r="E5" s="31">
        <f t="shared" ref="E5:E18" si="0">C5+(C5*4.7%)</f>
        <v>1.3013162999999999</v>
      </c>
      <c r="F5" s="32" t="s">
        <v>73</v>
      </c>
      <c r="G5" s="15">
        <f>E5+(E5*8.9%)</f>
        <v>1.4171334507</v>
      </c>
      <c r="H5" s="12" t="s">
        <v>73</v>
      </c>
      <c r="J5" s="23" t="s">
        <v>71</v>
      </c>
      <c r="K5" s="2" t="s">
        <v>72</v>
      </c>
      <c r="L5" s="2">
        <v>1.2729845</v>
      </c>
      <c r="M5" s="2" t="s">
        <v>73</v>
      </c>
      <c r="N5" s="31">
        <f>L5+(L5*4.7%)</f>
        <v>1.3328147715000001</v>
      </c>
      <c r="O5" s="32" t="s">
        <v>73</v>
      </c>
      <c r="P5" s="15">
        <f>N5+(N5*8.9%)</f>
        <v>1.4514352861635</v>
      </c>
      <c r="Q5" s="15" t="s">
        <v>73</v>
      </c>
    </row>
    <row r="6" spans="1:17" ht="14.7" customHeight="1" thickBot="1" x14ac:dyDescent="0.6">
      <c r="A6" s="21" t="s">
        <v>74</v>
      </c>
      <c r="B6" s="2" t="s">
        <v>72</v>
      </c>
      <c r="C6" s="22">
        <v>0.94740000000000002</v>
      </c>
      <c r="D6" s="24">
        <v>0.65469999999999995</v>
      </c>
      <c r="E6" s="31">
        <f t="shared" si="0"/>
        <v>0.99192780000000003</v>
      </c>
      <c r="F6" s="33">
        <f>D6+(D6*4.7%)</f>
        <v>0.68547089999999999</v>
      </c>
      <c r="G6" s="15">
        <f t="shared" ref="G6:G18" si="1">E6+(E6*8.9%)</f>
        <v>1.0802093742000001</v>
      </c>
      <c r="H6" s="25">
        <f>F6+(F6*8.9%)</f>
        <v>0.74647781010000003</v>
      </c>
      <c r="J6" s="26" t="s">
        <v>74</v>
      </c>
      <c r="K6" s="2" t="s">
        <v>72</v>
      </c>
      <c r="L6" s="2">
        <v>0.97030000000000005</v>
      </c>
      <c r="M6" s="2">
        <v>0.67049999999999998</v>
      </c>
      <c r="N6" s="31">
        <f t="shared" ref="N6:N18" si="2">L6+(L6*4.7%)</f>
        <v>1.0159041</v>
      </c>
      <c r="O6" s="31">
        <f>M6+(M6*4.7%)</f>
        <v>0.70201349999999996</v>
      </c>
      <c r="P6" s="15">
        <f t="shared" ref="P6:P18" si="3">N6+(N6*8.9%)</f>
        <v>1.1063195648999999</v>
      </c>
      <c r="Q6" s="15">
        <f>O6+(O6*8.9%)</f>
        <v>0.76449270149999993</v>
      </c>
    </row>
    <row r="7" spans="1:17" ht="14.7" customHeight="1" thickBot="1" x14ac:dyDescent="0.6">
      <c r="A7" s="21" t="s">
        <v>75</v>
      </c>
      <c r="B7" s="2" t="s">
        <v>72</v>
      </c>
      <c r="C7" s="22">
        <v>0.84650000000000003</v>
      </c>
      <c r="D7" s="24">
        <v>0.62480000000000002</v>
      </c>
      <c r="E7" s="31">
        <f t="shared" si="0"/>
        <v>0.88628550000000006</v>
      </c>
      <c r="F7" s="33">
        <f>D7+(D7*4.7%)</f>
        <v>0.65416560000000001</v>
      </c>
      <c r="G7" s="15">
        <f t="shared" si="1"/>
        <v>0.96516490950000011</v>
      </c>
      <c r="H7" s="25">
        <f t="shared" ref="H7:H9" si="4">F7+(F7*8.9%)</f>
        <v>0.71238633839999999</v>
      </c>
      <c r="J7" s="26" t="s">
        <v>75</v>
      </c>
      <c r="K7" s="2" t="s">
        <v>72</v>
      </c>
      <c r="L7" s="2">
        <v>0.86699999999999999</v>
      </c>
      <c r="M7" s="2">
        <v>0.64</v>
      </c>
      <c r="N7" s="31">
        <f t="shared" si="2"/>
        <v>0.90774900000000003</v>
      </c>
      <c r="O7" s="31">
        <f t="shared" ref="O7:O9" si="5">M7+(M7*4.7%)</f>
        <v>0.67008000000000001</v>
      </c>
      <c r="P7" s="15">
        <f t="shared" si="3"/>
        <v>0.98853866099999999</v>
      </c>
      <c r="Q7" s="15">
        <f t="shared" ref="Q7:Q9" si="6">O7+(O7*8.9%)</f>
        <v>0.72971712</v>
      </c>
    </row>
    <row r="8" spans="1:17" ht="14.7" customHeight="1" thickBot="1" x14ac:dyDescent="0.6">
      <c r="A8" s="21" t="s">
        <v>76</v>
      </c>
      <c r="B8" s="2" t="s">
        <v>72</v>
      </c>
      <c r="C8" s="22">
        <v>0.56430000000000002</v>
      </c>
      <c r="D8" s="24">
        <v>0.37619999999999998</v>
      </c>
      <c r="E8" s="31">
        <f t="shared" si="0"/>
        <v>0.59082210000000002</v>
      </c>
      <c r="F8" s="33">
        <f>D8+(D8*4.7%)</f>
        <v>0.39388139999999999</v>
      </c>
      <c r="G8" s="15">
        <f t="shared" si="1"/>
        <v>0.64340526689999999</v>
      </c>
      <c r="H8" s="25">
        <f t="shared" si="4"/>
        <v>0.42893684459999998</v>
      </c>
      <c r="J8" s="26" t="s">
        <v>76</v>
      </c>
      <c r="K8" s="2" t="s">
        <v>72</v>
      </c>
      <c r="L8" s="2">
        <v>0.57799999999999996</v>
      </c>
      <c r="M8" s="2">
        <v>0.38529999999999998</v>
      </c>
      <c r="N8" s="31">
        <f t="shared" si="2"/>
        <v>0.60516599999999998</v>
      </c>
      <c r="O8" s="31">
        <f t="shared" si="5"/>
        <v>0.40340909999999996</v>
      </c>
      <c r="P8" s="15">
        <f t="shared" si="3"/>
        <v>0.65902577399999995</v>
      </c>
      <c r="Q8" s="15">
        <f t="shared" si="6"/>
        <v>0.43931250989999998</v>
      </c>
    </row>
    <row r="9" spans="1:17" ht="14.7" customHeight="1" thickBot="1" x14ac:dyDescent="0.6">
      <c r="A9" s="21" t="s">
        <v>77</v>
      </c>
      <c r="B9" s="2" t="s">
        <v>72</v>
      </c>
      <c r="C9" s="22">
        <v>1.4377</v>
      </c>
      <c r="D9" s="24">
        <v>1.0009999999999999</v>
      </c>
      <c r="E9" s="31">
        <f t="shared" si="0"/>
        <v>1.5052718999999999</v>
      </c>
      <c r="F9" s="33">
        <f>D9+(D9*4.7%)</f>
        <v>1.048047</v>
      </c>
      <c r="G9" s="15">
        <f t="shared" si="1"/>
        <v>1.6392410990999999</v>
      </c>
      <c r="H9" s="25">
        <f t="shared" si="4"/>
        <v>1.1413231829999999</v>
      </c>
      <c r="J9" s="26" t="s">
        <v>77</v>
      </c>
      <c r="K9" s="2" t="s">
        <v>72</v>
      </c>
      <c r="L9" s="2">
        <v>1.4724999999999999</v>
      </c>
      <c r="M9" s="2">
        <v>1.0251999999999999</v>
      </c>
      <c r="N9" s="31">
        <f t="shared" si="2"/>
        <v>1.5417075</v>
      </c>
      <c r="O9" s="31">
        <f t="shared" si="5"/>
        <v>1.0733843999999999</v>
      </c>
      <c r="P9" s="15">
        <f t="shared" si="3"/>
        <v>1.6789194675000001</v>
      </c>
      <c r="Q9" s="15">
        <f t="shared" si="6"/>
        <v>1.1689156115999999</v>
      </c>
    </row>
    <row r="10" spans="1:17" ht="14.7" customHeight="1" thickBot="1" x14ac:dyDescent="0.6">
      <c r="A10" s="21" t="s">
        <v>78</v>
      </c>
      <c r="B10" s="2" t="s">
        <v>72</v>
      </c>
      <c r="C10" s="22">
        <v>1.4377</v>
      </c>
      <c r="D10" s="26" t="s">
        <v>73</v>
      </c>
      <c r="E10" s="31">
        <f t="shared" si="0"/>
        <v>1.5052718999999999</v>
      </c>
      <c r="F10" s="34" t="s">
        <v>73</v>
      </c>
      <c r="G10" s="15">
        <f t="shared" si="1"/>
        <v>1.6392410990999999</v>
      </c>
      <c r="H10" s="27" t="s">
        <v>73</v>
      </c>
      <c r="J10" s="26" t="s">
        <v>78</v>
      </c>
      <c r="K10" s="2" t="s">
        <v>72</v>
      </c>
      <c r="L10" s="2">
        <v>1.4725014999999999</v>
      </c>
      <c r="M10" s="2" t="s">
        <v>73</v>
      </c>
      <c r="N10" s="31">
        <f t="shared" si="2"/>
        <v>1.5417090704999998</v>
      </c>
      <c r="O10" s="32" t="s">
        <v>73</v>
      </c>
      <c r="P10" s="15">
        <f t="shared" si="3"/>
        <v>1.6789211777744999</v>
      </c>
      <c r="Q10" s="15" t="s">
        <v>73</v>
      </c>
    </row>
    <row r="11" spans="1:17" ht="14.7" customHeight="1" thickBot="1" x14ac:dyDescent="0.6">
      <c r="A11" s="21" t="s">
        <v>79</v>
      </c>
      <c r="B11" s="2" t="s">
        <v>72</v>
      </c>
      <c r="C11" s="22">
        <v>0.13439999999999999</v>
      </c>
      <c r="D11" s="28">
        <v>9.4E-2</v>
      </c>
      <c r="E11" s="31">
        <f t="shared" si="0"/>
        <v>0.1407168</v>
      </c>
      <c r="F11" s="33">
        <f>D11+(D11*4.7%)</f>
        <v>9.8418000000000005E-2</v>
      </c>
      <c r="G11" s="15">
        <f t="shared" si="1"/>
        <v>0.1532405952</v>
      </c>
      <c r="H11" s="25">
        <f>F11+(F11*8.9%)</f>
        <v>0.107177202</v>
      </c>
      <c r="J11" s="26" t="s">
        <v>79</v>
      </c>
      <c r="K11" s="2" t="s">
        <v>72</v>
      </c>
      <c r="L11" s="2">
        <v>0.1376</v>
      </c>
      <c r="M11" s="2">
        <v>9.6299999999999997E-2</v>
      </c>
      <c r="N11" s="31">
        <f t="shared" si="2"/>
        <v>0.14406720000000001</v>
      </c>
      <c r="O11" s="31">
        <f>M11+(M11*4.7%)</f>
        <v>0.1008261</v>
      </c>
      <c r="P11" s="15">
        <f t="shared" si="3"/>
        <v>0.1568891808</v>
      </c>
      <c r="Q11" s="15">
        <f>O11+(O11*8.9%)</f>
        <v>0.1097996229</v>
      </c>
    </row>
    <row r="12" spans="1:17" ht="14.7" customHeight="1" thickBot="1" x14ac:dyDescent="0.6">
      <c r="A12" s="21" t="s">
        <v>80</v>
      </c>
      <c r="B12" s="2" t="s">
        <v>72</v>
      </c>
      <c r="C12" s="22">
        <v>1.1892</v>
      </c>
      <c r="D12" s="28">
        <v>0.90690000000000004</v>
      </c>
      <c r="E12" s="31">
        <f t="shared" si="0"/>
        <v>1.2450924000000001</v>
      </c>
      <c r="F12" s="33">
        <f>D12+(D12*4.7%)</f>
        <v>0.94952429999999999</v>
      </c>
      <c r="G12" s="15">
        <f t="shared" si="1"/>
        <v>1.3559056236000002</v>
      </c>
      <c r="H12" s="25">
        <f t="shared" ref="H12:H14" si="7">F12+(F12*8.9%)</f>
        <v>1.0340319627000001</v>
      </c>
      <c r="J12" s="26" t="s">
        <v>80</v>
      </c>
      <c r="K12" s="2" t="s">
        <v>72</v>
      </c>
      <c r="L12" s="2">
        <v>1.2179</v>
      </c>
      <c r="M12" s="2">
        <v>0.92889999999999995</v>
      </c>
      <c r="N12" s="31">
        <f t="shared" si="2"/>
        <v>1.2751413</v>
      </c>
      <c r="O12" s="31">
        <f t="shared" ref="O12:O14" si="8">M12+(M12*4.7%)</f>
        <v>0.97255829999999999</v>
      </c>
      <c r="P12" s="15">
        <f t="shared" si="3"/>
        <v>1.3886288757</v>
      </c>
      <c r="Q12" s="15">
        <f t="shared" ref="Q12:Q14" si="9">O12+(O12*8.9%)</f>
        <v>1.0591159886999999</v>
      </c>
    </row>
    <row r="13" spans="1:17" ht="14.7" customHeight="1" thickBot="1" x14ac:dyDescent="0.6">
      <c r="A13" s="21" t="s">
        <v>81</v>
      </c>
      <c r="B13" s="2" t="s">
        <v>72</v>
      </c>
      <c r="C13" s="22">
        <v>1.1892</v>
      </c>
      <c r="D13" s="28">
        <v>0.90690000000000004</v>
      </c>
      <c r="E13" s="31">
        <f t="shared" si="0"/>
        <v>1.2450924000000001</v>
      </c>
      <c r="F13" s="33">
        <f>D13+(D13*4.7%)</f>
        <v>0.94952429999999999</v>
      </c>
      <c r="G13" s="15">
        <f t="shared" si="1"/>
        <v>1.3559056236000002</v>
      </c>
      <c r="H13" s="25">
        <f t="shared" si="7"/>
        <v>1.0340319627000001</v>
      </c>
      <c r="J13" s="26" t="s">
        <v>81</v>
      </c>
      <c r="K13" s="2" t="s">
        <v>72</v>
      </c>
      <c r="L13" s="2">
        <v>1.2179</v>
      </c>
      <c r="M13" s="2">
        <v>0.92889999999999995</v>
      </c>
      <c r="N13" s="31">
        <f t="shared" si="2"/>
        <v>1.2751413</v>
      </c>
      <c r="O13" s="31">
        <f t="shared" si="8"/>
        <v>0.97255829999999999</v>
      </c>
      <c r="P13" s="15">
        <f t="shared" si="3"/>
        <v>1.3886288757</v>
      </c>
      <c r="Q13" s="15">
        <f t="shared" si="9"/>
        <v>1.0591159886999999</v>
      </c>
    </row>
    <row r="14" spans="1:17" ht="14.7" customHeight="1" thickBot="1" x14ac:dyDescent="0.6">
      <c r="A14" s="21" t="s">
        <v>82</v>
      </c>
      <c r="B14" s="2" t="s">
        <v>72</v>
      </c>
      <c r="C14" s="22">
        <v>1.1892</v>
      </c>
      <c r="D14" s="28">
        <v>0.90690000000000004</v>
      </c>
      <c r="E14" s="31">
        <f t="shared" si="0"/>
        <v>1.2450924000000001</v>
      </c>
      <c r="F14" s="33">
        <f>D14+(D14*4.7%)</f>
        <v>0.94952429999999999</v>
      </c>
      <c r="G14" s="15">
        <f t="shared" si="1"/>
        <v>1.3559056236000002</v>
      </c>
      <c r="H14" s="25">
        <f t="shared" si="7"/>
        <v>1.0340319627000001</v>
      </c>
      <c r="J14" s="26" t="s">
        <v>82</v>
      </c>
      <c r="K14" s="2" t="s">
        <v>72</v>
      </c>
      <c r="L14" s="2">
        <v>1.2179</v>
      </c>
      <c r="M14" s="2">
        <v>0.92889999999999995</v>
      </c>
      <c r="N14" s="31">
        <f t="shared" si="2"/>
        <v>1.2751413</v>
      </c>
      <c r="O14" s="31">
        <f t="shared" si="8"/>
        <v>0.97255829999999999</v>
      </c>
      <c r="P14" s="15">
        <f t="shared" si="3"/>
        <v>1.3886288757</v>
      </c>
      <c r="Q14" s="15">
        <f t="shared" si="9"/>
        <v>1.0591159886999999</v>
      </c>
    </row>
    <row r="15" spans="1:17" ht="20.7" thickBot="1" x14ac:dyDescent="0.6">
      <c r="A15" s="21" t="s">
        <v>83</v>
      </c>
      <c r="B15" s="2" t="s">
        <v>87</v>
      </c>
      <c r="C15" s="22">
        <v>9.3899999999999997E-2</v>
      </c>
      <c r="D15" s="26" t="s">
        <v>73</v>
      </c>
      <c r="E15" s="31">
        <f t="shared" si="0"/>
        <v>9.8313299999999992E-2</v>
      </c>
      <c r="F15" s="34" t="s">
        <v>73</v>
      </c>
      <c r="G15" s="15">
        <f t="shared" si="1"/>
        <v>0.10706318369999999</v>
      </c>
      <c r="H15" s="27" t="s">
        <v>73</v>
      </c>
      <c r="J15" s="26" t="s">
        <v>83</v>
      </c>
      <c r="K15" s="2" t="s">
        <v>87</v>
      </c>
      <c r="L15" s="2">
        <v>9.6199999999999994E-2</v>
      </c>
      <c r="M15" s="2" t="s">
        <v>73</v>
      </c>
      <c r="N15" s="31">
        <f t="shared" si="2"/>
        <v>0.10072139999999999</v>
      </c>
      <c r="O15" s="32" t="s">
        <v>73</v>
      </c>
      <c r="P15" s="15">
        <f t="shared" si="3"/>
        <v>0.10968560459999999</v>
      </c>
      <c r="Q15" s="15" t="s">
        <v>73</v>
      </c>
    </row>
    <row r="16" spans="1:17" ht="14.7" customHeight="1" thickBot="1" x14ac:dyDescent="0.6">
      <c r="A16" s="21" t="s">
        <v>84</v>
      </c>
      <c r="B16" s="2" t="s">
        <v>72</v>
      </c>
      <c r="C16" s="22">
        <v>2.1387999999999998</v>
      </c>
      <c r="D16" s="26" t="s">
        <v>73</v>
      </c>
      <c r="E16" s="31">
        <f t="shared" si="0"/>
        <v>2.2393235999999996</v>
      </c>
      <c r="F16" s="34" t="s">
        <v>73</v>
      </c>
      <c r="G16" s="15">
        <f t="shared" si="1"/>
        <v>2.4386234003999996</v>
      </c>
      <c r="H16" s="27" t="s">
        <v>73</v>
      </c>
      <c r="J16" s="26" t="s">
        <v>84</v>
      </c>
      <c r="K16" s="2" t="s">
        <v>72</v>
      </c>
      <c r="L16" s="2">
        <v>2.1905000000000001</v>
      </c>
      <c r="M16" s="2" t="s">
        <v>73</v>
      </c>
      <c r="N16" s="31">
        <f t="shared" si="2"/>
        <v>2.2934535</v>
      </c>
      <c r="O16" s="32" t="s">
        <v>73</v>
      </c>
      <c r="P16" s="15">
        <f t="shared" si="3"/>
        <v>2.4975708614999999</v>
      </c>
      <c r="Q16" s="15" t="s">
        <v>73</v>
      </c>
    </row>
    <row r="17" spans="1:17" ht="14.7" customHeight="1" thickBot="1" x14ac:dyDescent="0.6">
      <c r="A17" s="21" t="s">
        <v>85</v>
      </c>
      <c r="B17" s="2" t="s">
        <v>72</v>
      </c>
      <c r="C17" s="22">
        <v>1.1217999999999999</v>
      </c>
      <c r="D17" s="26" t="s">
        <v>73</v>
      </c>
      <c r="E17" s="31">
        <f t="shared" si="0"/>
        <v>1.1745245999999998</v>
      </c>
      <c r="F17" s="34" t="s">
        <v>73</v>
      </c>
      <c r="G17" s="15">
        <f t="shared" si="1"/>
        <v>1.2790572893999999</v>
      </c>
      <c r="H17" s="27" t="s">
        <v>73</v>
      </c>
      <c r="J17" s="26" t="s">
        <v>85</v>
      </c>
      <c r="K17" s="2" t="s">
        <v>72</v>
      </c>
      <c r="L17" s="2">
        <v>1.149</v>
      </c>
      <c r="M17" s="2" t="s">
        <v>73</v>
      </c>
      <c r="N17" s="31">
        <f t="shared" si="2"/>
        <v>1.203003</v>
      </c>
      <c r="O17" s="32" t="s">
        <v>73</v>
      </c>
      <c r="P17" s="15">
        <f t="shared" si="3"/>
        <v>1.310070267</v>
      </c>
      <c r="Q17" s="15" t="s">
        <v>73</v>
      </c>
    </row>
    <row r="18" spans="1:17" ht="14.7" customHeight="1" thickBot="1" x14ac:dyDescent="0.6">
      <c r="A18" s="29" t="s">
        <v>86</v>
      </c>
      <c r="B18" s="3" t="s">
        <v>72</v>
      </c>
      <c r="C18" s="30">
        <v>1.0615000000000001</v>
      </c>
      <c r="D18" s="24">
        <v>0.90690000000000004</v>
      </c>
      <c r="E18" s="31">
        <f t="shared" si="0"/>
        <v>1.1113905000000002</v>
      </c>
      <c r="F18" s="33">
        <f>D18+(D18*4.7%)</f>
        <v>0.94952429999999999</v>
      </c>
      <c r="G18" s="15">
        <f t="shared" si="1"/>
        <v>1.2103042545000002</v>
      </c>
      <c r="H18" s="25">
        <f>F18+(F18*8.9%)</f>
        <v>1.0340319627000001</v>
      </c>
      <c r="J18" s="26" t="s">
        <v>86</v>
      </c>
      <c r="K18" s="2" t="s">
        <v>72</v>
      </c>
      <c r="L18" s="2">
        <v>1.0871999999999999</v>
      </c>
      <c r="M18" s="2">
        <v>0.92889999999999995</v>
      </c>
      <c r="N18" s="31">
        <f t="shared" si="2"/>
        <v>1.1382984</v>
      </c>
      <c r="O18" s="31">
        <f>M18+(M18*4.7%)</f>
        <v>0.97255829999999999</v>
      </c>
      <c r="P18" s="15">
        <f t="shared" si="3"/>
        <v>1.2396069575999999</v>
      </c>
      <c r="Q18" s="15">
        <f>O18+(O18*8.9%)</f>
        <v>1.0591159886999999</v>
      </c>
    </row>
    <row r="19" spans="1:17" ht="14.7" thickTop="1" x14ac:dyDescent="0.55000000000000004"/>
    <row r="21" spans="1:17" ht="14.7" thickBot="1" x14ac:dyDescent="0.6"/>
    <row r="22" spans="1:17" ht="30.6" customHeight="1" thickBot="1" x14ac:dyDescent="0.6">
      <c r="A22" s="57" t="s">
        <v>89</v>
      </c>
      <c r="B22" s="58"/>
      <c r="C22" s="58"/>
      <c r="D22" s="59"/>
      <c r="E22" s="36"/>
      <c r="F22" s="39"/>
      <c r="G22" s="39"/>
      <c r="H22" s="39"/>
      <c r="J22" s="57" t="s">
        <v>91</v>
      </c>
      <c r="K22" s="61"/>
      <c r="L22" s="61"/>
      <c r="M22" s="62"/>
      <c r="N22" s="63"/>
    </row>
    <row r="23" spans="1:17" ht="20.399999999999999" customHeight="1" x14ac:dyDescent="0.55000000000000004">
      <c r="A23" s="50" t="s">
        <v>0</v>
      </c>
      <c r="B23" s="40" t="s">
        <v>1</v>
      </c>
      <c r="C23" s="9" t="s">
        <v>2</v>
      </c>
      <c r="D23" s="40" t="s">
        <v>103</v>
      </c>
      <c r="E23" s="48" t="s">
        <v>106</v>
      </c>
      <c r="F23" s="39"/>
      <c r="G23" s="39"/>
      <c r="H23" s="39"/>
      <c r="J23" s="54" t="s">
        <v>0</v>
      </c>
      <c r="K23" s="50" t="s">
        <v>1</v>
      </c>
      <c r="L23" s="7" t="s">
        <v>2</v>
      </c>
      <c r="M23" s="50" t="s">
        <v>103</v>
      </c>
      <c r="N23" s="48" t="s">
        <v>106</v>
      </c>
    </row>
    <row r="24" spans="1:17" ht="35.700000000000003" customHeight="1" thickBot="1" x14ac:dyDescent="0.6">
      <c r="A24" s="41"/>
      <c r="B24" s="41"/>
      <c r="C24" s="10" t="s">
        <v>3</v>
      </c>
      <c r="D24" s="41"/>
      <c r="E24" s="49"/>
      <c r="F24" s="39"/>
      <c r="G24" s="39"/>
      <c r="H24" s="39"/>
      <c r="J24" s="55"/>
      <c r="K24" s="56"/>
      <c r="L24" s="1" t="s">
        <v>3</v>
      </c>
      <c r="M24" s="56"/>
      <c r="N24" s="49"/>
    </row>
    <row r="25" spans="1:17" ht="41.1" thickBot="1" x14ac:dyDescent="0.6">
      <c r="A25" s="4" t="s">
        <v>4</v>
      </c>
      <c r="B25" s="2" t="s">
        <v>5</v>
      </c>
      <c r="C25" s="14">
        <v>0.88249999999999995</v>
      </c>
      <c r="D25" s="31">
        <f>C25+(C25*4.7%)</f>
        <v>0.9239774999999999</v>
      </c>
      <c r="E25" s="15">
        <f>D25+(D25*8.9%)</f>
        <v>1.0062114974999998</v>
      </c>
      <c r="J25" s="4" t="s">
        <v>4</v>
      </c>
      <c r="K25" s="2" t="s">
        <v>5</v>
      </c>
      <c r="L25" s="16">
        <v>0.88249999999999995</v>
      </c>
      <c r="M25" s="31">
        <f>L25+(L25*4.7%)</f>
        <v>0.9239774999999999</v>
      </c>
      <c r="N25" s="15">
        <f>M25+(M25*8.9%)</f>
        <v>1.0062114974999998</v>
      </c>
    </row>
    <row r="26" spans="1:17" ht="14.7" thickBot="1" x14ac:dyDescent="0.6">
      <c r="A26" s="4" t="s">
        <v>6</v>
      </c>
      <c r="B26" s="2" t="s">
        <v>7</v>
      </c>
      <c r="C26" s="14">
        <v>3.6999999999999998E-2</v>
      </c>
      <c r="D26" s="31">
        <f t="shared" ref="D26:D32" si="10">C26+(C26*4.7%)</f>
        <v>3.8738999999999996E-2</v>
      </c>
      <c r="E26" s="15">
        <f t="shared" ref="E26:E32" si="11">D26+(D26*8.9%)</f>
        <v>4.2186770999999998E-2</v>
      </c>
      <c r="J26" s="4" t="s">
        <v>6</v>
      </c>
      <c r="K26" s="2" t="s">
        <v>7</v>
      </c>
      <c r="L26" s="16">
        <v>3.6999999999999998E-2</v>
      </c>
      <c r="M26" s="31">
        <f t="shared" ref="M26:M32" si="12">L26+(L26*4.7%)</f>
        <v>3.8738999999999996E-2</v>
      </c>
      <c r="N26" s="15">
        <f t="shared" ref="N26:N32" si="13">M26+(M26*8.9%)</f>
        <v>4.2186770999999998E-2</v>
      </c>
      <c r="P26" s="27"/>
    </row>
    <row r="27" spans="1:17" ht="20.7" thickBot="1" x14ac:dyDescent="0.6">
      <c r="A27" s="4" t="s">
        <v>8</v>
      </c>
      <c r="B27" s="2" t="s">
        <v>7</v>
      </c>
      <c r="C27" s="14">
        <v>2.12E-2</v>
      </c>
      <c r="D27" s="31">
        <f t="shared" si="10"/>
        <v>2.2196400000000002E-2</v>
      </c>
      <c r="E27" s="15">
        <f t="shared" si="11"/>
        <v>2.4171879600000001E-2</v>
      </c>
      <c r="J27" s="4" t="s">
        <v>8</v>
      </c>
      <c r="K27" s="2" t="s">
        <v>7</v>
      </c>
      <c r="L27" s="16">
        <v>2.12E-2</v>
      </c>
      <c r="M27" s="31">
        <f t="shared" si="12"/>
        <v>2.2196400000000002E-2</v>
      </c>
      <c r="N27" s="15">
        <f t="shared" si="13"/>
        <v>2.4171879600000001E-2</v>
      </c>
    </row>
    <row r="28" spans="1:17" ht="20.7" thickBot="1" x14ac:dyDescent="0.6">
      <c r="A28" s="4" t="s">
        <v>9</v>
      </c>
      <c r="B28" s="2" t="s">
        <v>7</v>
      </c>
      <c r="C28" s="14">
        <v>1.0407</v>
      </c>
      <c r="D28" s="31">
        <f t="shared" si="10"/>
        <v>1.0896128999999999</v>
      </c>
      <c r="E28" s="15">
        <f t="shared" si="11"/>
        <v>1.1865884481</v>
      </c>
      <c r="J28" s="4" t="s">
        <v>9</v>
      </c>
      <c r="K28" s="2" t="s">
        <v>7</v>
      </c>
      <c r="L28" s="16">
        <v>1.0407</v>
      </c>
      <c r="M28" s="31">
        <f t="shared" si="12"/>
        <v>1.0896128999999999</v>
      </c>
      <c r="N28" s="15">
        <f t="shared" si="13"/>
        <v>1.1865884481</v>
      </c>
    </row>
    <row r="29" spans="1:17" ht="20.7" thickBot="1" x14ac:dyDescent="0.6">
      <c r="A29" s="4" t="s">
        <v>10</v>
      </c>
      <c r="B29" s="2" t="s">
        <v>11</v>
      </c>
      <c r="C29" s="14">
        <v>1.3299999999999999E-2</v>
      </c>
      <c r="D29" s="31">
        <f t="shared" si="10"/>
        <v>1.3925099999999999E-2</v>
      </c>
      <c r="E29" s="15">
        <f t="shared" si="11"/>
        <v>1.51644339E-2</v>
      </c>
      <c r="J29" s="4" t="s">
        <v>10</v>
      </c>
      <c r="K29" s="2" t="s">
        <v>11</v>
      </c>
      <c r="L29" s="16">
        <v>1.3299999999999999E-2</v>
      </c>
      <c r="M29" s="31">
        <f t="shared" si="12"/>
        <v>1.3925099999999999E-2</v>
      </c>
      <c r="N29" s="15">
        <f t="shared" si="13"/>
        <v>1.51644339E-2</v>
      </c>
    </row>
    <row r="30" spans="1:17" ht="20.7" thickBot="1" x14ac:dyDescent="0.6">
      <c r="A30" s="4" t="s">
        <v>12</v>
      </c>
      <c r="B30" s="2" t="s">
        <v>13</v>
      </c>
      <c r="C30" s="14">
        <v>0.24709999999999999</v>
      </c>
      <c r="D30" s="31">
        <f t="shared" si="10"/>
        <v>0.25871369999999999</v>
      </c>
      <c r="E30" s="15">
        <f t="shared" si="11"/>
        <v>0.28173921930000001</v>
      </c>
      <c r="J30" s="4" t="s">
        <v>12</v>
      </c>
      <c r="K30" s="2" t="s">
        <v>13</v>
      </c>
      <c r="L30" s="16">
        <v>0.24709999999999999</v>
      </c>
      <c r="M30" s="31">
        <f t="shared" si="12"/>
        <v>0.25871369999999999</v>
      </c>
      <c r="N30" s="15">
        <f t="shared" si="13"/>
        <v>0.28173921930000001</v>
      </c>
    </row>
    <row r="31" spans="1:17" ht="41.1" thickBot="1" x14ac:dyDescent="0.6">
      <c r="A31" s="4" t="s">
        <v>14</v>
      </c>
      <c r="B31" s="2" t="s">
        <v>13</v>
      </c>
      <c r="C31" s="14">
        <v>5.2900000000000003E-2</v>
      </c>
      <c r="D31" s="31">
        <f t="shared" si="10"/>
        <v>5.5386299999999999E-2</v>
      </c>
      <c r="E31" s="15">
        <f t="shared" si="11"/>
        <v>6.0315680699999999E-2</v>
      </c>
      <c r="J31" s="4" t="s">
        <v>14</v>
      </c>
      <c r="K31" s="2" t="s">
        <v>13</v>
      </c>
      <c r="L31" s="16">
        <v>5.2900000000000003E-2</v>
      </c>
      <c r="M31" s="31">
        <f t="shared" si="12"/>
        <v>5.5386299999999999E-2</v>
      </c>
      <c r="N31" s="15">
        <f t="shared" si="13"/>
        <v>6.0315680699999999E-2</v>
      </c>
    </row>
    <row r="32" spans="1:17" ht="14.7" thickBot="1" x14ac:dyDescent="0.6">
      <c r="A32" s="4" t="s">
        <v>15</v>
      </c>
      <c r="B32" s="2" t="s">
        <v>13</v>
      </c>
      <c r="C32" s="14">
        <v>3.5299999999999998E-2</v>
      </c>
      <c r="D32" s="31">
        <f t="shared" si="10"/>
        <v>3.6959099999999995E-2</v>
      </c>
      <c r="E32" s="15">
        <f t="shared" si="11"/>
        <v>4.0248459899999992E-2</v>
      </c>
      <c r="J32" s="4" t="s">
        <v>15</v>
      </c>
      <c r="K32" s="2" t="s">
        <v>13</v>
      </c>
      <c r="L32" s="16">
        <v>3.5299999999999998E-2</v>
      </c>
      <c r="M32" s="31">
        <f t="shared" si="12"/>
        <v>3.6959099999999995E-2</v>
      </c>
      <c r="N32" s="15">
        <f t="shared" si="13"/>
        <v>4.0248459899999992E-2</v>
      </c>
    </row>
    <row r="33" spans="1:14" ht="30.9" thickBot="1" x14ac:dyDescent="0.6">
      <c r="A33" s="4" t="s">
        <v>16</v>
      </c>
      <c r="B33" s="2" t="s">
        <v>17</v>
      </c>
      <c r="C33" s="11" t="s">
        <v>18</v>
      </c>
      <c r="D33" s="32" t="s">
        <v>18</v>
      </c>
      <c r="E33" s="13" t="s">
        <v>18</v>
      </c>
      <c r="J33" s="4" t="s">
        <v>16</v>
      </c>
      <c r="K33" s="2" t="s">
        <v>17</v>
      </c>
      <c r="L33" s="8" t="s">
        <v>18</v>
      </c>
      <c r="M33" s="32" t="s">
        <v>18</v>
      </c>
      <c r="N33" s="27" t="s">
        <v>18</v>
      </c>
    </row>
    <row r="34" spans="1:14" ht="20.7" thickBot="1" x14ac:dyDescent="0.6">
      <c r="A34" s="4" t="s">
        <v>19</v>
      </c>
      <c r="B34" s="2" t="s">
        <v>13</v>
      </c>
      <c r="C34" s="14">
        <v>0.31769999999999998</v>
      </c>
      <c r="D34" s="31">
        <f>C34+(C34*4.7%)</f>
        <v>0.33263189999999998</v>
      </c>
      <c r="E34" s="15">
        <f>D34+(D34*8.9%)</f>
        <v>0.36223613909999997</v>
      </c>
      <c r="J34" s="4" t="s">
        <v>19</v>
      </c>
      <c r="K34" s="2" t="s">
        <v>13</v>
      </c>
      <c r="L34" s="16">
        <v>0.31769999999999998</v>
      </c>
      <c r="M34" s="31">
        <f>L34+(L34*4.7%)</f>
        <v>0.33263189999999998</v>
      </c>
      <c r="N34" s="68">
        <f>M34+(M34*8.9%)</f>
        <v>0.36223613909999997</v>
      </c>
    </row>
    <row r="35" spans="1:14" ht="20.7" thickBot="1" x14ac:dyDescent="0.6">
      <c r="A35" s="4" t="s">
        <v>20</v>
      </c>
      <c r="B35" s="2" t="s">
        <v>13</v>
      </c>
      <c r="C35" s="14">
        <v>0.27139999999999997</v>
      </c>
      <c r="D35" s="31">
        <f t="shared" ref="D35:D36" si="14">C35+(C35*4.7%)</f>
        <v>0.28415579999999996</v>
      </c>
      <c r="E35" s="15">
        <f t="shared" ref="E35:E36" si="15">D35+(D35*8.9%)</f>
        <v>0.30944566619999997</v>
      </c>
      <c r="J35" s="4" t="s">
        <v>20</v>
      </c>
      <c r="K35" s="2" t="s">
        <v>13</v>
      </c>
      <c r="L35" s="16">
        <v>0.27139999999999997</v>
      </c>
      <c r="M35" s="31">
        <f t="shared" ref="M35:M36" si="16">L35+(L35*4.7%)</f>
        <v>0.28415579999999996</v>
      </c>
      <c r="N35" s="68">
        <f t="shared" ref="N26:N82" si="17">M35+(M35*8.9%)</f>
        <v>0.30944566619999997</v>
      </c>
    </row>
    <row r="36" spans="1:14" ht="30.9" thickBot="1" x14ac:dyDescent="0.6">
      <c r="A36" s="4" t="s">
        <v>21</v>
      </c>
      <c r="B36" s="2" t="s">
        <v>13</v>
      </c>
      <c r="C36" s="14">
        <v>0.29120000000000001</v>
      </c>
      <c r="D36" s="31">
        <f t="shared" si="14"/>
        <v>0.3048864</v>
      </c>
      <c r="E36" s="15">
        <f t="shared" si="15"/>
        <v>0.33202128959999999</v>
      </c>
      <c r="J36" s="4" t="s">
        <v>21</v>
      </c>
      <c r="K36" s="2" t="s">
        <v>13</v>
      </c>
      <c r="L36" s="16">
        <v>0.29120000000000001</v>
      </c>
      <c r="M36" s="31">
        <f t="shared" si="16"/>
        <v>0.3048864</v>
      </c>
      <c r="N36" s="68">
        <f t="shared" si="17"/>
        <v>0.33202128959999999</v>
      </c>
    </row>
    <row r="37" spans="1:14" ht="20.7" thickBot="1" x14ac:dyDescent="0.6">
      <c r="A37" s="4" t="s">
        <v>22</v>
      </c>
      <c r="B37" s="2" t="s">
        <v>17</v>
      </c>
      <c r="C37" s="11" t="s">
        <v>18</v>
      </c>
      <c r="D37" s="37" t="s">
        <v>18</v>
      </c>
      <c r="E37" s="13" t="s">
        <v>18</v>
      </c>
      <c r="J37" s="4" t="s">
        <v>22</v>
      </c>
      <c r="K37" s="2" t="s">
        <v>17</v>
      </c>
      <c r="L37" s="8" t="s">
        <v>18</v>
      </c>
      <c r="M37" s="32" t="s">
        <v>18</v>
      </c>
      <c r="N37" s="27" t="s">
        <v>18</v>
      </c>
    </row>
    <row r="38" spans="1:14" ht="20.7" thickBot="1" x14ac:dyDescent="0.6">
      <c r="A38" s="4" t="s">
        <v>23</v>
      </c>
      <c r="B38" s="2" t="s">
        <v>17</v>
      </c>
      <c r="C38" s="11" t="s">
        <v>18</v>
      </c>
      <c r="D38" s="37" t="s">
        <v>18</v>
      </c>
      <c r="E38" s="13" t="s">
        <v>18</v>
      </c>
      <c r="J38" s="4" t="s">
        <v>23</v>
      </c>
      <c r="K38" s="2" t="s">
        <v>17</v>
      </c>
      <c r="L38" s="8" t="s">
        <v>18</v>
      </c>
      <c r="M38" s="37" t="s">
        <v>18</v>
      </c>
      <c r="N38" s="27" t="s">
        <v>18</v>
      </c>
    </row>
    <row r="39" spans="1:14" ht="20.7" thickBot="1" x14ac:dyDescent="0.6">
      <c r="A39" s="4" t="s">
        <v>24</v>
      </c>
      <c r="B39" s="2" t="s">
        <v>17</v>
      </c>
      <c r="C39" s="11" t="s">
        <v>18</v>
      </c>
      <c r="D39" s="37" t="s">
        <v>18</v>
      </c>
      <c r="E39" s="13" t="s">
        <v>18</v>
      </c>
      <c r="J39" s="4" t="s">
        <v>24</v>
      </c>
      <c r="K39" s="2" t="s">
        <v>17</v>
      </c>
      <c r="L39" s="8" t="s">
        <v>18</v>
      </c>
      <c r="M39" s="37" t="s">
        <v>18</v>
      </c>
      <c r="N39" s="27" t="s">
        <v>18</v>
      </c>
    </row>
    <row r="40" spans="1:14" ht="20.7" thickBot="1" x14ac:dyDescent="0.6">
      <c r="A40" s="4" t="s">
        <v>25</v>
      </c>
      <c r="B40" s="2" t="s">
        <v>17</v>
      </c>
      <c r="C40" s="11" t="s">
        <v>18</v>
      </c>
      <c r="D40" s="37" t="s">
        <v>18</v>
      </c>
      <c r="E40" s="13" t="s">
        <v>18</v>
      </c>
      <c r="J40" s="4" t="s">
        <v>25</v>
      </c>
      <c r="K40" s="2" t="s">
        <v>17</v>
      </c>
      <c r="L40" s="8" t="s">
        <v>18</v>
      </c>
      <c r="M40" s="37" t="s">
        <v>18</v>
      </c>
      <c r="N40" s="27" t="s">
        <v>18</v>
      </c>
    </row>
    <row r="41" spans="1:14" ht="20.7" thickBot="1" x14ac:dyDescent="0.6">
      <c r="A41" s="4" t="s">
        <v>26</v>
      </c>
      <c r="B41" s="2" t="s">
        <v>13</v>
      </c>
      <c r="C41" s="14">
        <v>0.21179999999999999</v>
      </c>
      <c r="D41" s="31">
        <f>C41+(C41*4.7%)</f>
        <v>0.2217546</v>
      </c>
      <c r="E41" s="15">
        <f>D41+(D41*8.9%)</f>
        <v>0.2414907594</v>
      </c>
      <c r="J41" s="4" t="s">
        <v>26</v>
      </c>
      <c r="K41" s="2" t="s">
        <v>13</v>
      </c>
      <c r="L41" s="16">
        <v>0.21179999999999999</v>
      </c>
      <c r="M41" s="31">
        <f>L41+(L41*4.7%)</f>
        <v>0.2217546</v>
      </c>
      <c r="N41" s="68">
        <f t="shared" si="17"/>
        <v>0.2414907594</v>
      </c>
    </row>
    <row r="42" spans="1:14" ht="20.7" thickBot="1" x14ac:dyDescent="0.6">
      <c r="A42" s="4" t="s">
        <v>27</v>
      </c>
      <c r="B42" s="2" t="s">
        <v>17</v>
      </c>
      <c r="C42" s="11" t="s">
        <v>18</v>
      </c>
      <c r="D42" s="37" t="s">
        <v>18</v>
      </c>
      <c r="E42" s="13" t="s">
        <v>18</v>
      </c>
      <c r="J42" s="4" t="s">
        <v>27</v>
      </c>
      <c r="K42" s="2" t="s">
        <v>17</v>
      </c>
      <c r="L42" s="8" t="s">
        <v>18</v>
      </c>
      <c r="M42" s="37" t="s">
        <v>18</v>
      </c>
      <c r="N42" s="27" t="s">
        <v>18</v>
      </c>
    </row>
    <row r="43" spans="1:14" ht="14.7" thickBot="1" x14ac:dyDescent="0.6">
      <c r="A43" s="4" t="s">
        <v>28</v>
      </c>
      <c r="B43" s="2" t="s">
        <v>13</v>
      </c>
      <c r="C43" s="14">
        <v>0.70599999999999996</v>
      </c>
      <c r="D43" s="31">
        <f>C43+(C43*4.7%)</f>
        <v>0.73918200000000001</v>
      </c>
      <c r="E43" s="15">
        <f>D43+(D43*8.9%)</f>
        <v>0.804969198</v>
      </c>
      <c r="J43" s="4" t="s">
        <v>28</v>
      </c>
      <c r="K43" s="2" t="s">
        <v>13</v>
      </c>
      <c r="L43" s="16">
        <v>0.70599999999999996</v>
      </c>
      <c r="M43" s="31">
        <f>L43+(L43*4.7%)</f>
        <v>0.73918200000000001</v>
      </c>
      <c r="N43" s="68">
        <f t="shared" si="17"/>
        <v>0.804969198</v>
      </c>
    </row>
    <row r="44" spans="1:14" ht="14.7" thickBot="1" x14ac:dyDescent="0.6">
      <c r="A44" s="4" t="s">
        <v>29</v>
      </c>
      <c r="B44" s="2" t="s">
        <v>13</v>
      </c>
      <c r="C44" s="14">
        <v>0.52949999999999997</v>
      </c>
      <c r="D44" s="31">
        <f t="shared" ref="D44:D48" si="18">C44+(C44*4.7%)</f>
        <v>0.5543865</v>
      </c>
      <c r="E44" s="15">
        <f t="shared" ref="E44:E48" si="19">D44+(D44*8.9%)</f>
        <v>0.60372689850000005</v>
      </c>
      <c r="J44" s="4" t="s">
        <v>29</v>
      </c>
      <c r="K44" s="2" t="s">
        <v>13</v>
      </c>
      <c r="L44" s="16">
        <v>0.52949999999999997</v>
      </c>
      <c r="M44" s="31">
        <f t="shared" ref="M44:M48" si="20">L44+(L44*4.7%)</f>
        <v>0.5543865</v>
      </c>
      <c r="N44" s="68">
        <f t="shared" si="17"/>
        <v>0.60372689850000005</v>
      </c>
    </row>
    <row r="45" spans="1:14" ht="20.7" thickBot="1" x14ac:dyDescent="0.6">
      <c r="A45" s="4" t="s">
        <v>30</v>
      </c>
      <c r="B45" s="2" t="s">
        <v>13</v>
      </c>
      <c r="C45" s="14">
        <v>0.35299999999999998</v>
      </c>
      <c r="D45" s="31">
        <f t="shared" si="18"/>
        <v>0.369591</v>
      </c>
      <c r="E45" s="15">
        <f t="shared" si="19"/>
        <v>0.402484599</v>
      </c>
      <c r="J45" s="4" t="s">
        <v>30</v>
      </c>
      <c r="K45" s="2" t="s">
        <v>13</v>
      </c>
      <c r="L45" s="16">
        <v>0.35299999999999998</v>
      </c>
      <c r="M45" s="31">
        <f t="shared" si="20"/>
        <v>0.369591</v>
      </c>
      <c r="N45" s="68">
        <f t="shared" si="17"/>
        <v>0.402484599</v>
      </c>
    </row>
    <row r="46" spans="1:14" ht="20.7" thickBot="1" x14ac:dyDescent="0.6">
      <c r="A46" s="4" t="s">
        <v>31</v>
      </c>
      <c r="B46" s="2" t="s">
        <v>13</v>
      </c>
      <c r="C46" s="14">
        <v>1.34E-2</v>
      </c>
      <c r="D46" s="31">
        <f t="shared" si="18"/>
        <v>1.40298E-2</v>
      </c>
      <c r="E46" s="15">
        <f t="shared" si="19"/>
        <v>1.5278452200000001E-2</v>
      </c>
      <c r="J46" s="4" t="s">
        <v>31</v>
      </c>
      <c r="K46" s="2" t="s">
        <v>13</v>
      </c>
      <c r="L46" s="16">
        <v>1.34E-2</v>
      </c>
      <c r="M46" s="31">
        <f t="shared" si="20"/>
        <v>1.40298E-2</v>
      </c>
      <c r="N46" s="68">
        <f t="shared" si="17"/>
        <v>1.5278452200000001E-2</v>
      </c>
    </row>
    <row r="47" spans="1:14" ht="14.7" thickBot="1" x14ac:dyDescent="0.6">
      <c r="A47" s="4" t="s">
        <v>32</v>
      </c>
      <c r="B47" s="2" t="s">
        <v>13</v>
      </c>
      <c r="C47" s="14">
        <v>1.34E-2</v>
      </c>
      <c r="D47" s="31">
        <f t="shared" si="18"/>
        <v>1.40298E-2</v>
      </c>
      <c r="E47" s="15">
        <f t="shared" si="19"/>
        <v>1.5278452200000001E-2</v>
      </c>
      <c r="J47" s="4" t="s">
        <v>32</v>
      </c>
      <c r="K47" s="2" t="s">
        <v>13</v>
      </c>
      <c r="L47" s="16">
        <v>1.34E-2</v>
      </c>
      <c r="M47" s="31">
        <f t="shared" si="20"/>
        <v>1.40298E-2</v>
      </c>
      <c r="N47" s="68">
        <f t="shared" si="17"/>
        <v>1.5278452200000001E-2</v>
      </c>
    </row>
    <row r="48" spans="1:14" ht="20.7" thickBot="1" x14ac:dyDescent="0.6">
      <c r="A48" s="4" t="s">
        <v>33</v>
      </c>
      <c r="B48" s="2" t="s">
        <v>13</v>
      </c>
      <c r="C48" s="14">
        <v>9.8100000000000007E-2</v>
      </c>
      <c r="D48" s="31">
        <f t="shared" si="18"/>
        <v>0.1027107</v>
      </c>
      <c r="E48" s="15">
        <f t="shared" si="19"/>
        <v>0.1118519523</v>
      </c>
      <c r="J48" s="4" t="s">
        <v>33</v>
      </c>
      <c r="K48" s="2" t="s">
        <v>13</v>
      </c>
      <c r="L48" s="16">
        <v>9.8100000000000007E-2</v>
      </c>
      <c r="M48" s="31">
        <f t="shared" si="20"/>
        <v>0.1027107</v>
      </c>
      <c r="N48" s="68">
        <f t="shared" si="17"/>
        <v>0.1118519523</v>
      </c>
    </row>
    <row r="49" spans="1:14" ht="30.9" thickBot="1" x14ac:dyDescent="0.6">
      <c r="A49" s="4" t="s">
        <v>34</v>
      </c>
      <c r="B49" s="2" t="s">
        <v>17</v>
      </c>
      <c r="C49" s="11" t="s">
        <v>18</v>
      </c>
      <c r="D49" s="37" t="s">
        <v>18</v>
      </c>
      <c r="E49" s="13" t="s">
        <v>18</v>
      </c>
      <c r="J49" s="4" t="s">
        <v>34</v>
      </c>
      <c r="K49" s="2" t="s">
        <v>17</v>
      </c>
      <c r="L49" s="8" t="s">
        <v>18</v>
      </c>
      <c r="M49" s="37" t="s">
        <v>18</v>
      </c>
      <c r="N49" s="27" t="s">
        <v>18</v>
      </c>
    </row>
    <row r="50" spans="1:14" ht="20.7" thickBot="1" x14ac:dyDescent="0.6">
      <c r="A50" s="4" t="s">
        <v>35</v>
      </c>
      <c r="B50" s="2" t="s">
        <v>13</v>
      </c>
      <c r="C50" s="14">
        <v>0.27450000000000002</v>
      </c>
      <c r="D50" s="31">
        <f>C50+(C50*4.7%)</f>
        <v>0.28740150000000003</v>
      </c>
      <c r="E50" s="15">
        <f>D50+(D50*8.9%)</f>
        <v>0.31298023350000004</v>
      </c>
      <c r="J50" s="4" t="s">
        <v>35</v>
      </c>
      <c r="K50" s="2" t="s">
        <v>13</v>
      </c>
      <c r="L50" s="16">
        <v>0.27450000000000002</v>
      </c>
      <c r="M50" s="31">
        <f>L50+(L50*4.7%)</f>
        <v>0.28740150000000003</v>
      </c>
      <c r="N50" s="69">
        <f t="shared" si="17"/>
        <v>0.31298023350000004</v>
      </c>
    </row>
    <row r="51" spans="1:14" ht="41.1" thickBot="1" x14ac:dyDescent="0.6">
      <c r="A51" s="4" t="s">
        <v>36</v>
      </c>
      <c r="B51" s="2" t="s">
        <v>13</v>
      </c>
      <c r="C51" s="14">
        <v>0.29420000000000002</v>
      </c>
      <c r="D51" s="31">
        <f t="shared" ref="D51:D54" si="21">C51+(C51*4.7%)</f>
        <v>0.30802740000000001</v>
      </c>
      <c r="E51" s="15">
        <f t="shared" ref="E51:E55" si="22">D51+(D51*8.9%)</f>
        <v>0.33544183859999999</v>
      </c>
      <c r="J51" s="4" t="s">
        <v>36</v>
      </c>
      <c r="K51" s="2" t="s">
        <v>13</v>
      </c>
      <c r="L51" s="16">
        <v>0.29420000000000002</v>
      </c>
      <c r="M51" s="31">
        <f t="shared" ref="M51:M55" si="23">L51+(L51*4.7%)</f>
        <v>0.30802740000000001</v>
      </c>
      <c r="N51" s="69">
        <f t="shared" si="17"/>
        <v>0.33544183859999999</v>
      </c>
    </row>
    <row r="52" spans="1:14" ht="41.1" thickBot="1" x14ac:dyDescent="0.6">
      <c r="A52" s="4" t="s">
        <v>37</v>
      </c>
      <c r="B52" s="2" t="s">
        <v>13</v>
      </c>
      <c r="C52" s="14">
        <v>0.27450000000000002</v>
      </c>
      <c r="D52" s="31">
        <f t="shared" si="21"/>
        <v>0.28740150000000003</v>
      </c>
      <c r="E52" s="15">
        <f t="shared" si="22"/>
        <v>0.31298023350000004</v>
      </c>
      <c r="J52" s="4" t="s">
        <v>37</v>
      </c>
      <c r="K52" s="2" t="s">
        <v>13</v>
      </c>
      <c r="L52" s="16">
        <v>0.27450000000000002</v>
      </c>
      <c r="M52" s="31">
        <f t="shared" si="23"/>
        <v>0.28740150000000003</v>
      </c>
      <c r="N52" s="69">
        <f t="shared" si="17"/>
        <v>0.31298023350000004</v>
      </c>
    </row>
    <row r="53" spans="1:14" ht="20.7" thickBot="1" x14ac:dyDescent="0.6">
      <c r="A53" s="4" t="s">
        <v>38</v>
      </c>
      <c r="B53" s="2" t="s">
        <v>13</v>
      </c>
      <c r="C53" s="14">
        <v>0.62760000000000005</v>
      </c>
      <c r="D53" s="31">
        <f t="shared" si="21"/>
        <v>0.65709720000000005</v>
      </c>
      <c r="E53" s="15">
        <f t="shared" si="22"/>
        <v>0.71557885080000005</v>
      </c>
      <c r="J53" s="4" t="s">
        <v>38</v>
      </c>
      <c r="K53" s="2" t="s">
        <v>13</v>
      </c>
      <c r="L53" s="16">
        <v>0.62760000000000005</v>
      </c>
      <c r="M53" s="31">
        <f t="shared" si="23"/>
        <v>0.65709720000000005</v>
      </c>
      <c r="N53" s="69">
        <f t="shared" si="17"/>
        <v>0.71557885080000005</v>
      </c>
    </row>
    <row r="54" spans="1:14" ht="14.7" thickBot="1" x14ac:dyDescent="0.6">
      <c r="A54" s="4" t="s">
        <v>39</v>
      </c>
      <c r="B54" s="2" t="s">
        <v>13</v>
      </c>
      <c r="C54" s="14">
        <v>1.3334999999999999</v>
      </c>
      <c r="D54" s="31">
        <f t="shared" si="21"/>
        <v>1.3961744999999999</v>
      </c>
      <c r="E54" s="15">
        <f t="shared" si="22"/>
        <v>1.5204340304999999</v>
      </c>
      <c r="J54" s="4" t="s">
        <v>39</v>
      </c>
      <c r="K54" s="2" t="s">
        <v>13</v>
      </c>
      <c r="L54" s="16">
        <v>1.3334999999999999</v>
      </c>
      <c r="M54" s="31">
        <f t="shared" si="23"/>
        <v>1.3961744999999999</v>
      </c>
      <c r="N54" s="69">
        <f t="shared" si="17"/>
        <v>1.5204340304999999</v>
      </c>
    </row>
    <row r="55" spans="1:14" ht="20.7" thickBot="1" x14ac:dyDescent="0.6">
      <c r="A55" s="4" t="s">
        <v>40</v>
      </c>
      <c r="B55" s="2" t="s">
        <v>13</v>
      </c>
      <c r="C55" s="14">
        <v>7.8399999999999997E-2</v>
      </c>
      <c r="D55" s="31">
        <f>C55+(C55*4.7%)</f>
        <v>8.2084799999999999E-2</v>
      </c>
      <c r="E55" s="15">
        <f t="shared" si="22"/>
        <v>8.9390347199999998E-2</v>
      </c>
      <c r="J55" s="4" t="s">
        <v>40</v>
      </c>
      <c r="K55" s="2" t="s">
        <v>13</v>
      </c>
      <c r="L55" s="16">
        <v>7.8399999999999997E-2</v>
      </c>
      <c r="M55" s="31">
        <f t="shared" si="23"/>
        <v>8.2084799999999999E-2</v>
      </c>
      <c r="N55" s="69">
        <f t="shared" si="17"/>
        <v>8.9390347199999998E-2</v>
      </c>
    </row>
    <row r="56" spans="1:14" ht="20.7" thickBot="1" x14ac:dyDescent="0.6">
      <c r="A56" s="4" t="s">
        <v>41</v>
      </c>
      <c r="B56" s="2" t="s">
        <v>17</v>
      </c>
      <c r="C56" s="11" t="s">
        <v>18</v>
      </c>
      <c r="D56" s="37" t="s">
        <v>18</v>
      </c>
      <c r="E56" s="13" t="s">
        <v>18</v>
      </c>
      <c r="J56" s="4" t="s">
        <v>41</v>
      </c>
      <c r="K56" s="2" t="s">
        <v>17</v>
      </c>
      <c r="L56" s="8" t="s">
        <v>18</v>
      </c>
      <c r="M56" s="37" t="s">
        <v>18</v>
      </c>
      <c r="N56" s="27" t="s">
        <v>18</v>
      </c>
    </row>
    <row r="57" spans="1:14" ht="20.7" thickBot="1" x14ac:dyDescent="0.6">
      <c r="A57" s="4" t="s">
        <v>42</v>
      </c>
      <c r="B57" s="2" t="s">
        <v>17</v>
      </c>
      <c r="C57" s="11" t="s">
        <v>18</v>
      </c>
      <c r="D57" s="37" t="s">
        <v>18</v>
      </c>
      <c r="E57" s="13" t="s">
        <v>18</v>
      </c>
      <c r="J57" s="4" t="s">
        <v>42</v>
      </c>
      <c r="K57" s="2" t="s">
        <v>17</v>
      </c>
      <c r="L57" s="8" t="s">
        <v>18</v>
      </c>
      <c r="M57" s="37" t="s">
        <v>18</v>
      </c>
      <c r="N57" s="27" t="s">
        <v>18</v>
      </c>
    </row>
    <row r="58" spans="1:14" ht="20.7" thickBot="1" x14ac:dyDescent="0.6">
      <c r="A58" s="4" t="s">
        <v>43</v>
      </c>
      <c r="B58" s="2" t="s">
        <v>17</v>
      </c>
      <c r="C58" s="11" t="s">
        <v>18</v>
      </c>
      <c r="D58" s="37" t="s">
        <v>18</v>
      </c>
      <c r="E58" s="13" t="s">
        <v>18</v>
      </c>
      <c r="J58" s="4" t="s">
        <v>43</v>
      </c>
      <c r="K58" s="2" t="s">
        <v>17</v>
      </c>
      <c r="L58" s="8" t="s">
        <v>18</v>
      </c>
      <c r="M58" s="37" t="s">
        <v>18</v>
      </c>
      <c r="N58" s="27" t="s">
        <v>18</v>
      </c>
    </row>
    <row r="59" spans="1:14" ht="14.7" thickBot="1" x14ac:dyDescent="0.6">
      <c r="A59" s="4" t="s">
        <v>44</v>
      </c>
      <c r="B59" s="2" t="s">
        <v>13</v>
      </c>
      <c r="C59" s="14">
        <v>7.8399999999999997E-2</v>
      </c>
      <c r="D59" s="31">
        <f>C59+(C59*4.7%)</f>
        <v>8.2084799999999999E-2</v>
      </c>
      <c r="E59" s="15">
        <f>D59+(D59*8.9%)</f>
        <v>8.9390347199999998E-2</v>
      </c>
      <c r="J59" s="4" t="s">
        <v>44</v>
      </c>
      <c r="K59" s="2" t="s">
        <v>13</v>
      </c>
      <c r="L59" s="16">
        <v>7.8399999999999997E-2</v>
      </c>
      <c r="M59" s="31">
        <f>L59+(L59*4.7%)</f>
        <v>8.2084799999999999E-2</v>
      </c>
      <c r="N59" s="68">
        <f t="shared" si="17"/>
        <v>8.9390347199999998E-2</v>
      </c>
    </row>
    <row r="60" spans="1:14" ht="20.7" thickBot="1" x14ac:dyDescent="0.6">
      <c r="A60" s="4" t="s">
        <v>45</v>
      </c>
      <c r="B60" s="2" t="s">
        <v>13</v>
      </c>
      <c r="C60" s="14">
        <v>0.15690000000000001</v>
      </c>
      <c r="D60" s="31">
        <f t="shared" ref="D60:D62" si="24">C60+(C60*4.7%)</f>
        <v>0.16427430000000001</v>
      </c>
      <c r="E60" s="15">
        <f t="shared" ref="E60:E61" si="25">D60+(D60*8.9%)</f>
        <v>0.17889471270000001</v>
      </c>
      <c r="J60" s="4" t="s">
        <v>45</v>
      </c>
      <c r="K60" s="2" t="s">
        <v>13</v>
      </c>
      <c r="L60" s="16">
        <v>0.15690000000000001</v>
      </c>
      <c r="M60" s="31">
        <f t="shared" ref="M60:M62" si="26">L60+(L60*4.7%)</f>
        <v>0.16427430000000001</v>
      </c>
      <c r="N60" s="68">
        <f t="shared" si="17"/>
        <v>0.17889471270000001</v>
      </c>
    </row>
    <row r="61" spans="1:14" ht="41.1" thickBot="1" x14ac:dyDescent="0.6">
      <c r="A61" s="4" t="s">
        <v>46</v>
      </c>
      <c r="B61" s="2" t="s">
        <v>13</v>
      </c>
      <c r="C61" s="14">
        <v>6.1800000000000001E-2</v>
      </c>
      <c r="D61" s="31">
        <f t="shared" si="24"/>
        <v>6.4704600000000001E-2</v>
      </c>
      <c r="E61" s="15">
        <f t="shared" si="25"/>
        <v>7.0463309400000007E-2</v>
      </c>
      <c r="J61" s="4" t="s">
        <v>46</v>
      </c>
      <c r="K61" s="2" t="s">
        <v>13</v>
      </c>
      <c r="L61" s="16">
        <v>6.1800000000000001E-2</v>
      </c>
      <c r="M61" s="31">
        <f t="shared" si="26"/>
        <v>6.4704600000000001E-2</v>
      </c>
      <c r="N61" s="68">
        <f t="shared" si="17"/>
        <v>7.0463309400000007E-2</v>
      </c>
    </row>
    <row r="62" spans="1:14" ht="20.7" thickBot="1" x14ac:dyDescent="0.6">
      <c r="A62" s="4" t="s">
        <v>47</v>
      </c>
      <c r="B62" s="2" t="s">
        <v>13</v>
      </c>
      <c r="C62" s="14">
        <v>0.35299999999999998</v>
      </c>
      <c r="D62" s="31">
        <f t="shared" si="24"/>
        <v>0.369591</v>
      </c>
      <c r="E62" s="15">
        <f>D62+(D62*8.9%)</f>
        <v>0.402484599</v>
      </c>
      <c r="J62" s="4" t="s">
        <v>47</v>
      </c>
      <c r="K62" s="2" t="s">
        <v>13</v>
      </c>
      <c r="L62" s="16">
        <v>0.35299999999999998</v>
      </c>
      <c r="M62" s="31">
        <f t="shared" si="26"/>
        <v>0.369591</v>
      </c>
      <c r="N62" s="68">
        <f t="shared" si="17"/>
        <v>0.402484599</v>
      </c>
    </row>
    <row r="63" spans="1:14" ht="20.7" thickBot="1" x14ac:dyDescent="0.6">
      <c r="A63" s="4" t="s">
        <v>48</v>
      </c>
      <c r="B63" s="2" t="s">
        <v>17</v>
      </c>
      <c r="C63" s="11" t="s">
        <v>18</v>
      </c>
      <c r="D63" s="37" t="s">
        <v>18</v>
      </c>
      <c r="E63" s="37" t="s">
        <v>18</v>
      </c>
      <c r="J63" s="4" t="s">
        <v>48</v>
      </c>
      <c r="K63" s="2" t="s">
        <v>17</v>
      </c>
      <c r="L63" s="8" t="s">
        <v>18</v>
      </c>
      <c r="M63" s="37" t="s">
        <v>18</v>
      </c>
      <c r="N63" s="27" t="s">
        <v>18</v>
      </c>
    </row>
    <row r="64" spans="1:14" ht="20.7" thickBot="1" x14ac:dyDescent="0.6">
      <c r="A64" s="4" t="s">
        <v>49</v>
      </c>
      <c r="B64" s="2" t="s">
        <v>13</v>
      </c>
      <c r="C64" s="11" t="s">
        <v>18</v>
      </c>
      <c r="D64" s="37" t="s">
        <v>18</v>
      </c>
      <c r="E64" s="37" t="s">
        <v>18</v>
      </c>
      <c r="J64" s="4" t="s">
        <v>49</v>
      </c>
      <c r="K64" s="2" t="s">
        <v>13</v>
      </c>
      <c r="L64" s="8" t="s">
        <v>18</v>
      </c>
      <c r="M64" s="37" t="s">
        <v>18</v>
      </c>
      <c r="N64" s="27" t="s">
        <v>18</v>
      </c>
    </row>
    <row r="65" spans="1:14" ht="20.7" thickBot="1" x14ac:dyDescent="0.6">
      <c r="A65" s="4" t="s">
        <v>50</v>
      </c>
      <c r="B65" s="2" t="s">
        <v>13</v>
      </c>
      <c r="C65" s="11" t="s">
        <v>18</v>
      </c>
      <c r="D65" s="37" t="s">
        <v>18</v>
      </c>
      <c r="E65" s="37" t="s">
        <v>18</v>
      </c>
      <c r="J65" s="4" t="s">
        <v>50</v>
      </c>
      <c r="K65" s="2" t="s">
        <v>13</v>
      </c>
      <c r="L65" s="8" t="s">
        <v>18</v>
      </c>
      <c r="M65" s="37" t="s">
        <v>18</v>
      </c>
      <c r="N65" s="27" t="s">
        <v>18</v>
      </c>
    </row>
    <row r="66" spans="1:14" ht="30.9" thickBot="1" x14ac:dyDescent="0.6">
      <c r="A66" s="4" t="s">
        <v>51</v>
      </c>
      <c r="B66" s="2" t="s">
        <v>13</v>
      </c>
      <c r="C66" s="11" t="s">
        <v>18</v>
      </c>
      <c r="D66" s="37" t="s">
        <v>18</v>
      </c>
      <c r="E66" s="37" t="s">
        <v>18</v>
      </c>
      <c r="J66" s="4" t="s">
        <v>51</v>
      </c>
      <c r="K66" s="2" t="s">
        <v>13</v>
      </c>
      <c r="L66" s="8" t="s">
        <v>18</v>
      </c>
      <c r="M66" s="37" t="s">
        <v>18</v>
      </c>
      <c r="N66" s="27" t="s">
        <v>18</v>
      </c>
    </row>
    <row r="67" spans="1:14" ht="30.9" thickBot="1" x14ac:dyDescent="0.6">
      <c r="A67" s="4" t="s">
        <v>52</v>
      </c>
      <c r="B67" s="2" t="s">
        <v>13</v>
      </c>
      <c r="C67" s="14">
        <v>2.6499999999999999E-2</v>
      </c>
      <c r="D67" s="31">
        <f>C67+(C67*4.7%)</f>
        <v>2.7745499999999999E-2</v>
      </c>
      <c r="E67" s="15">
        <f>D67+(D67*8.9%)</f>
        <v>3.0214849499999998E-2</v>
      </c>
      <c r="J67" s="4" t="s">
        <v>52</v>
      </c>
      <c r="K67" s="2" t="s">
        <v>13</v>
      </c>
      <c r="L67" s="16">
        <v>2.6499999999999999E-2</v>
      </c>
      <c r="M67" s="31">
        <f>L67+(L67*4.7%)</f>
        <v>2.7745499999999999E-2</v>
      </c>
      <c r="N67" s="68">
        <f t="shared" si="17"/>
        <v>3.0214849499999998E-2</v>
      </c>
    </row>
    <row r="68" spans="1:14" ht="30.9" thickBot="1" x14ac:dyDescent="0.6">
      <c r="A68" s="4" t="s">
        <v>53</v>
      </c>
      <c r="B68" s="2" t="s">
        <v>13</v>
      </c>
      <c r="C68" s="14">
        <v>3.4700000000000002E-2</v>
      </c>
      <c r="D68" s="31">
        <f>C68+(C68*4.7%)</f>
        <v>3.6330899999999999E-2</v>
      </c>
      <c r="E68" s="15">
        <f>D68+(D68*8.9%)</f>
        <v>3.9564350099999999E-2</v>
      </c>
      <c r="J68" s="4" t="s">
        <v>53</v>
      </c>
      <c r="K68" s="2" t="s">
        <v>13</v>
      </c>
      <c r="L68" s="16">
        <v>3.4700000000000002E-2</v>
      </c>
      <c r="M68" s="31">
        <f t="shared" ref="M68:M72" si="27">L68+(L68*4.7%)</f>
        <v>3.6330899999999999E-2</v>
      </c>
      <c r="N68" s="68">
        <f t="shared" si="17"/>
        <v>3.9564350099999999E-2</v>
      </c>
    </row>
    <row r="69" spans="1:14" ht="20.7" thickBot="1" x14ac:dyDescent="0.6">
      <c r="A69" s="4" t="s">
        <v>92</v>
      </c>
      <c r="B69" s="2" t="s">
        <v>17</v>
      </c>
      <c r="C69" s="11" t="s">
        <v>18</v>
      </c>
      <c r="D69" s="38" t="s">
        <v>18</v>
      </c>
      <c r="E69" s="38" t="s">
        <v>18</v>
      </c>
      <c r="J69" s="4" t="s">
        <v>92</v>
      </c>
      <c r="K69" s="2" t="s">
        <v>17</v>
      </c>
      <c r="L69" s="16" t="s">
        <v>18</v>
      </c>
      <c r="M69" s="38" t="s">
        <v>18</v>
      </c>
      <c r="N69" s="27" t="s">
        <v>18</v>
      </c>
    </row>
    <row r="70" spans="1:14" ht="14.7" thickBot="1" x14ac:dyDescent="0.6">
      <c r="A70" s="4" t="s">
        <v>54</v>
      </c>
      <c r="B70" s="2" t="s">
        <v>13</v>
      </c>
      <c r="C70" s="14">
        <v>8.0999999999999996E-3</v>
      </c>
      <c r="D70" s="31">
        <f>C70+(C70*4.7%)</f>
        <v>8.480699999999999E-3</v>
      </c>
      <c r="E70" s="15">
        <f>D70+(D70*8.9%)</f>
        <v>9.2354822999999985E-3</v>
      </c>
      <c r="J70" s="4" t="s">
        <v>54</v>
      </c>
      <c r="K70" s="2" t="s">
        <v>13</v>
      </c>
      <c r="L70" s="16">
        <v>8.0999999999999996E-3</v>
      </c>
      <c r="M70" s="31">
        <f t="shared" si="27"/>
        <v>8.480699999999999E-3</v>
      </c>
      <c r="N70" s="68">
        <f t="shared" si="17"/>
        <v>9.2354822999999985E-3</v>
      </c>
    </row>
    <row r="71" spans="1:14" ht="20.7" thickBot="1" x14ac:dyDescent="0.6">
      <c r="A71" s="4" t="s">
        <v>55</v>
      </c>
      <c r="B71" s="2" t="s">
        <v>13</v>
      </c>
      <c r="C71" s="14">
        <v>4.4999999999999997E-3</v>
      </c>
      <c r="D71" s="31">
        <f>C71+(C71*4.7%)</f>
        <v>4.7114999999999995E-3</v>
      </c>
      <c r="E71" s="15">
        <f>D71+(D71*8.9%)</f>
        <v>5.1308234999999994E-3</v>
      </c>
      <c r="J71" s="4" t="s">
        <v>55</v>
      </c>
      <c r="K71" s="2" t="s">
        <v>13</v>
      </c>
      <c r="L71" s="16">
        <v>4.4999999999999997E-3</v>
      </c>
      <c r="M71" s="31">
        <f t="shared" si="27"/>
        <v>4.7114999999999995E-3</v>
      </c>
      <c r="N71" s="68">
        <f t="shared" si="17"/>
        <v>5.1308234999999994E-3</v>
      </c>
    </row>
    <row r="72" spans="1:14" ht="20.7" thickBot="1" x14ac:dyDescent="0.6">
      <c r="A72" s="4" t="s">
        <v>56</v>
      </c>
      <c r="B72" s="2" t="s">
        <v>13</v>
      </c>
      <c r="C72" s="14">
        <v>2.5999999999999999E-3</v>
      </c>
      <c r="D72" s="31">
        <f>C72+(C72*4.7%)</f>
        <v>2.7221999999999997E-3</v>
      </c>
      <c r="E72" s="15">
        <f>D72+(D72*8.9%)</f>
        <v>2.9644757999999997E-3</v>
      </c>
      <c r="J72" s="4" t="s">
        <v>56</v>
      </c>
      <c r="K72" s="2" t="s">
        <v>13</v>
      </c>
      <c r="L72" s="16">
        <v>2.5999999999999999E-3</v>
      </c>
      <c r="M72" s="31">
        <f t="shared" si="27"/>
        <v>2.7221999999999997E-3</v>
      </c>
      <c r="N72" s="68">
        <f t="shared" si="17"/>
        <v>2.9644757999999997E-3</v>
      </c>
    </row>
    <row r="73" spans="1:14" ht="41.1" thickBot="1" x14ac:dyDescent="0.6">
      <c r="A73" s="4" t="s">
        <v>57</v>
      </c>
      <c r="B73" s="2" t="s">
        <v>13</v>
      </c>
      <c r="C73" s="11" t="s">
        <v>18</v>
      </c>
      <c r="D73" s="37" t="s">
        <v>18</v>
      </c>
      <c r="E73" s="13" t="s">
        <v>18</v>
      </c>
      <c r="J73" s="4" t="s">
        <v>57</v>
      </c>
      <c r="K73" s="2" t="s">
        <v>13</v>
      </c>
      <c r="L73" s="8" t="s">
        <v>18</v>
      </c>
      <c r="M73" s="37" t="s">
        <v>18</v>
      </c>
      <c r="N73" s="27" t="s">
        <v>18</v>
      </c>
    </row>
    <row r="74" spans="1:14" ht="30.9" thickBot="1" x14ac:dyDescent="0.6">
      <c r="A74" s="4" t="s">
        <v>58</v>
      </c>
      <c r="B74" s="2" t="s">
        <v>13</v>
      </c>
      <c r="C74" s="11" t="s">
        <v>18</v>
      </c>
      <c r="D74" s="37" t="s">
        <v>18</v>
      </c>
      <c r="E74" s="13" t="s">
        <v>18</v>
      </c>
      <c r="J74" s="4" t="s">
        <v>58</v>
      </c>
      <c r="K74" s="2" t="s">
        <v>13</v>
      </c>
      <c r="L74" s="8" t="s">
        <v>18</v>
      </c>
      <c r="M74" s="37" t="s">
        <v>18</v>
      </c>
      <c r="N74" s="27" t="s">
        <v>18</v>
      </c>
    </row>
    <row r="75" spans="1:14" ht="51.3" thickBot="1" x14ac:dyDescent="0.6">
      <c r="A75" s="4" t="s">
        <v>59</v>
      </c>
      <c r="B75" s="2" t="s">
        <v>17</v>
      </c>
      <c r="C75" s="11" t="s">
        <v>18</v>
      </c>
      <c r="D75" s="37" t="s">
        <v>18</v>
      </c>
      <c r="E75" s="13" t="s">
        <v>18</v>
      </c>
      <c r="J75" s="4" t="s">
        <v>59</v>
      </c>
      <c r="K75" s="2" t="s">
        <v>17</v>
      </c>
      <c r="L75" s="8" t="s">
        <v>18</v>
      </c>
      <c r="M75" s="37" t="s">
        <v>18</v>
      </c>
      <c r="N75" s="27" t="s">
        <v>18</v>
      </c>
    </row>
    <row r="76" spans="1:14" ht="30.9" thickBot="1" x14ac:dyDescent="0.6">
      <c r="A76" s="4" t="s">
        <v>60</v>
      </c>
      <c r="B76" s="2" t="s">
        <v>17</v>
      </c>
      <c r="C76" s="11" t="s">
        <v>18</v>
      </c>
      <c r="D76" s="37" t="s">
        <v>18</v>
      </c>
      <c r="E76" s="13" t="s">
        <v>18</v>
      </c>
      <c r="J76" s="4" t="s">
        <v>60</v>
      </c>
      <c r="K76" s="2" t="s">
        <v>17</v>
      </c>
      <c r="L76" s="8" t="s">
        <v>18</v>
      </c>
      <c r="M76" s="37" t="s">
        <v>18</v>
      </c>
      <c r="N76" s="27" t="s">
        <v>18</v>
      </c>
    </row>
    <row r="77" spans="1:14" ht="20.7" thickBot="1" x14ac:dyDescent="0.6">
      <c r="A77" s="4" t="s">
        <v>61</v>
      </c>
      <c r="B77" s="2" t="s">
        <v>17</v>
      </c>
      <c r="C77" s="11" t="s">
        <v>18</v>
      </c>
      <c r="D77" s="37" t="s">
        <v>18</v>
      </c>
      <c r="E77" s="13" t="s">
        <v>18</v>
      </c>
      <c r="J77" s="4" t="s">
        <v>61</v>
      </c>
      <c r="K77" s="2" t="s">
        <v>17</v>
      </c>
      <c r="L77" s="8" t="s">
        <v>18</v>
      </c>
      <c r="M77" s="37" t="s">
        <v>18</v>
      </c>
      <c r="N77" s="27" t="s">
        <v>18</v>
      </c>
    </row>
    <row r="78" spans="1:14" ht="20.7" thickBot="1" x14ac:dyDescent="0.6">
      <c r="A78" s="4" t="s">
        <v>62</v>
      </c>
      <c r="B78" s="2" t="s">
        <v>13</v>
      </c>
      <c r="C78" s="11" t="s">
        <v>18</v>
      </c>
      <c r="D78" s="37" t="s">
        <v>18</v>
      </c>
      <c r="E78" s="13" t="s">
        <v>18</v>
      </c>
      <c r="J78" s="4" t="s">
        <v>62</v>
      </c>
      <c r="K78" s="2" t="s">
        <v>13</v>
      </c>
      <c r="L78" s="8" t="s">
        <v>18</v>
      </c>
      <c r="M78" s="37" t="s">
        <v>18</v>
      </c>
      <c r="N78" s="27" t="s">
        <v>18</v>
      </c>
    </row>
    <row r="79" spans="1:14" ht="20.7" thickBot="1" x14ac:dyDescent="0.6">
      <c r="A79" s="4" t="s">
        <v>63</v>
      </c>
      <c r="B79" s="2" t="s">
        <v>13</v>
      </c>
      <c r="C79" s="11" t="s">
        <v>18</v>
      </c>
      <c r="D79" s="37" t="s">
        <v>18</v>
      </c>
      <c r="E79" s="13" t="s">
        <v>18</v>
      </c>
      <c r="J79" s="4" t="s">
        <v>63</v>
      </c>
      <c r="K79" s="2" t="s">
        <v>13</v>
      </c>
      <c r="L79" s="8" t="s">
        <v>18</v>
      </c>
      <c r="M79" s="37" t="s">
        <v>18</v>
      </c>
      <c r="N79" s="27" t="s">
        <v>18</v>
      </c>
    </row>
    <row r="80" spans="1:14" ht="30.9" thickBot="1" x14ac:dyDescent="0.6">
      <c r="A80" s="4" t="s">
        <v>64</v>
      </c>
      <c r="B80" s="2" t="s">
        <v>17</v>
      </c>
      <c r="C80" s="11" t="s">
        <v>18</v>
      </c>
      <c r="D80" s="37" t="s">
        <v>18</v>
      </c>
      <c r="E80" s="13" t="s">
        <v>18</v>
      </c>
      <c r="J80" s="4" t="s">
        <v>64</v>
      </c>
      <c r="K80" s="2" t="s">
        <v>17</v>
      </c>
      <c r="L80" s="8" t="s">
        <v>18</v>
      </c>
      <c r="M80" s="37" t="s">
        <v>18</v>
      </c>
      <c r="N80" s="27" t="s">
        <v>18</v>
      </c>
    </row>
    <row r="81" spans="1:14" ht="14.7" thickBot="1" x14ac:dyDescent="0.6">
      <c r="A81" s="4" t="s">
        <v>65</v>
      </c>
      <c r="B81" s="2" t="s">
        <v>13</v>
      </c>
      <c r="C81" s="14">
        <v>0.17430000000000001</v>
      </c>
      <c r="D81" s="31">
        <f>C81+(C81*4.7%)</f>
        <v>0.18249210000000002</v>
      </c>
      <c r="E81" s="15">
        <f>D81+(D81*8.9%)</f>
        <v>0.19873389690000001</v>
      </c>
      <c r="J81" s="4" t="s">
        <v>65</v>
      </c>
      <c r="K81" s="2" t="s">
        <v>13</v>
      </c>
      <c r="L81" s="16">
        <v>0.17430000000000001</v>
      </c>
      <c r="M81" s="31">
        <f>L81+(L81*4.7%)</f>
        <v>0.18249210000000002</v>
      </c>
      <c r="N81" s="68">
        <f t="shared" si="17"/>
        <v>0.19873389690000001</v>
      </c>
    </row>
    <row r="82" spans="1:14" ht="14.7" thickBot="1" x14ac:dyDescent="0.6">
      <c r="A82" s="5" t="s">
        <v>66</v>
      </c>
      <c r="B82" s="3" t="s">
        <v>13</v>
      </c>
      <c r="C82" s="14">
        <v>9.8000000000000004E-2</v>
      </c>
      <c r="D82" s="31">
        <f>C82+(C82*4.7%)</f>
        <v>0.102606</v>
      </c>
      <c r="E82" s="15">
        <f>D82+(D82*8.9%)</f>
        <v>0.11173793400000001</v>
      </c>
      <c r="J82" s="5" t="s">
        <v>66</v>
      </c>
      <c r="K82" s="3" t="s">
        <v>13</v>
      </c>
      <c r="L82" s="16">
        <v>9.8000000000000004E-2</v>
      </c>
      <c r="M82" s="31">
        <f>L82+(L82*4.7%)</f>
        <v>0.102606</v>
      </c>
      <c r="N82" s="68">
        <f t="shared" si="17"/>
        <v>0.11173793400000001</v>
      </c>
    </row>
    <row r="83" spans="1:14" ht="14.7" thickTop="1" x14ac:dyDescent="0.55000000000000004">
      <c r="A83" s="6"/>
    </row>
  </sheetData>
  <mergeCells count="34">
    <mergeCell ref="N23:N24"/>
    <mergeCell ref="J22:N22"/>
    <mergeCell ref="M23:M24"/>
    <mergeCell ref="N2:O2"/>
    <mergeCell ref="N3:N4"/>
    <mergeCell ref="O3:O4"/>
    <mergeCell ref="J23:J24"/>
    <mergeCell ref="K23:K24"/>
    <mergeCell ref="J3:J4"/>
    <mergeCell ref="K3:K4"/>
    <mergeCell ref="L3:L4"/>
    <mergeCell ref="M3:M4"/>
    <mergeCell ref="C3:C4"/>
    <mergeCell ref="D3:D4"/>
    <mergeCell ref="A22:D22"/>
    <mergeCell ref="P2:Q2"/>
    <mergeCell ref="P3:P4"/>
    <mergeCell ref="Q3:Q4"/>
    <mergeCell ref="F24:H24"/>
    <mergeCell ref="D23:D24"/>
    <mergeCell ref="E2:F2"/>
    <mergeCell ref="G3:G4"/>
    <mergeCell ref="H3:H4"/>
    <mergeCell ref="G2:H2"/>
    <mergeCell ref="E23:E24"/>
    <mergeCell ref="F22:H22"/>
    <mergeCell ref="F23:H23"/>
    <mergeCell ref="E3:E4"/>
    <mergeCell ref="F3:F4"/>
    <mergeCell ref="A2:D2"/>
    <mergeCell ref="A23:A24"/>
    <mergeCell ref="B23:B24"/>
    <mergeCell ref="A3:A4"/>
    <mergeCell ref="B3:B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83FD2-4A9F-474E-950B-295857E470CE}">
  <dimension ref="A2:J10"/>
  <sheetViews>
    <sheetView workbookViewId="0">
      <selection activeCell="A10" sqref="A10:J10"/>
    </sheetView>
  </sheetViews>
  <sheetFormatPr defaultRowHeight="14.4" x14ac:dyDescent="0.55000000000000004"/>
  <sheetData>
    <row r="2" spans="1:10" x14ac:dyDescent="0.55000000000000004">
      <c r="A2" s="65" t="s">
        <v>93</v>
      </c>
      <c r="B2" s="65"/>
      <c r="C2" s="65"/>
      <c r="D2" s="65"/>
      <c r="E2" s="65"/>
      <c r="F2" s="65"/>
      <c r="G2" s="65"/>
      <c r="H2" s="65"/>
      <c r="I2" s="65"/>
      <c r="J2" s="65"/>
    </row>
    <row r="3" spans="1:10" x14ac:dyDescent="0.55000000000000004">
      <c r="A3" s="66" t="s">
        <v>94</v>
      </c>
      <c r="B3" s="66"/>
      <c r="C3" s="66" t="s">
        <v>95</v>
      </c>
      <c r="D3" s="66"/>
      <c r="E3" s="66" t="s">
        <v>96</v>
      </c>
      <c r="F3" s="66"/>
      <c r="G3" s="66" t="s">
        <v>97</v>
      </c>
      <c r="H3" s="66"/>
      <c r="I3" s="66" t="s">
        <v>98</v>
      </c>
      <c r="J3" s="66"/>
    </row>
    <row r="4" spans="1:10" x14ac:dyDescent="0.55000000000000004">
      <c r="A4" s="20">
        <v>14.95</v>
      </c>
      <c r="B4" s="19">
        <f>A4+(A4*4.7%)</f>
        <v>15.65265</v>
      </c>
      <c r="C4" s="20">
        <v>15.68</v>
      </c>
      <c r="D4" s="19">
        <f>C4+(C4*4.7%)</f>
        <v>16.41696</v>
      </c>
      <c r="E4" s="20">
        <v>16.440000000000001</v>
      </c>
      <c r="F4" s="19">
        <f>E4+(E4*4.7%)</f>
        <v>17.212680000000002</v>
      </c>
      <c r="G4" s="20">
        <v>17.29</v>
      </c>
      <c r="H4" s="19">
        <f>G4+(G4*4.7%)</f>
        <v>18.102629999999998</v>
      </c>
      <c r="I4" s="20">
        <v>18.260000000000002</v>
      </c>
      <c r="J4" s="19">
        <f>I4+(I4*4.7%)</f>
        <v>19.118220000000001</v>
      </c>
    </row>
    <row r="5" spans="1:10" x14ac:dyDescent="0.55000000000000004">
      <c r="A5" s="17"/>
      <c r="B5" s="17"/>
      <c r="C5" s="17"/>
      <c r="D5" s="17"/>
      <c r="E5" s="17"/>
      <c r="F5" s="17"/>
      <c r="G5" s="17"/>
      <c r="H5" s="17"/>
      <c r="I5" s="17"/>
      <c r="J5" s="17"/>
    </row>
    <row r="6" spans="1:10" x14ac:dyDescent="0.55000000000000004">
      <c r="A6" s="65" t="s">
        <v>99</v>
      </c>
      <c r="B6" s="65"/>
      <c r="C6" s="65"/>
      <c r="D6" s="65"/>
      <c r="E6" s="65"/>
      <c r="F6" s="65"/>
      <c r="G6" s="65"/>
      <c r="H6" s="65"/>
      <c r="I6" s="65"/>
      <c r="J6" s="65"/>
    </row>
    <row r="7" spans="1:10" x14ac:dyDescent="0.55000000000000004">
      <c r="A7" s="66" t="s">
        <v>94</v>
      </c>
      <c r="B7" s="66"/>
      <c r="C7" s="66" t="s">
        <v>95</v>
      </c>
      <c r="D7" s="66"/>
      <c r="E7" s="66" t="s">
        <v>96</v>
      </c>
      <c r="F7" s="66"/>
      <c r="G7" s="66" t="s">
        <v>97</v>
      </c>
      <c r="H7" s="66"/>
      <c r="I7" s="66" t="s">
        <v>98</v>
      </c>
      <c r="J7" s="66"/>
    </row>
    <row r="8" spans="1:10" x14ac:dyDescent="0.55000000000000004">
      <c r="A8" s="18">
        <v>14.95</v>
      </c>
      <c r="B8" s="19">
        <f>A8+(A8*4.7%)</f>
        <v>15.65265</v>
      </c>
      <c r="C8" s="18">
        <v>15.68</v>
      </c>
      <c r="D8" s="19">
        <f>C8+(C8*4.7%)</f>
        <v>16.41696</v>
      </c>
      <c r="E8" s="18">
        <v>16.440000000000001</v>
      </c>
      <c r="F8" s="19">
        <f>E8+(E8*4.7%)</f>
        <v>17.212680000000002</v>
      </c>
      <c r="G8" s="18">
        <v>17.29</v>
      </c>
      <c r="H8" s="19">
        <f>G8+(G8*4.7%)</f>
        <v>18.102629999999998</v>
      </c>
      <c r="I8" s="18">
        <v>18.260000000000002</v>
      </c>
      <c r="J8" s="19">
        <f>I8+(I8*4.7%)</f>
        <v>19.118220000000001</v>
      </c>
    </row>
    <row r="9" spans="1:10" x14ac:dyDescent="0.55000000000000004">
      <c r="A9" s="17"/>
      <c r="B9" s="17"/>
      <c r="C9" s="17"/>
      <c r="D9" s="17"/>
      <c r="E9" s="17"/>
      <c r="F9" s="17"/>
      <c r="G9" s="17"/>
      <c r="H9" s="17"/>
      <c r="I9" s="17"/>
      <c r="J9" s="17"/>
    </row>
    <row r="10" spans="1:10" x14ac:dyDescent="0.55000000000000004">
      <c r="A10" s="67" t="s">
        <v>100</v>
      </c>
      <c r="B10" s="67"/>
      <c r="C10" s="67"/>
      <c r="D10" s="67"/>
      <c r="E10" s="67"/>
      <c r="F10" s="67"/>
      <c r="G10" s="67"/>
      <c r="H10" s="67"/>
      <c r="I10" s="67"/>
      <c r="J10" s="67"/>
    </row>
  </sheetData>
  <mergeCells count="13">
    <mergeCell ref="A10:J10"/>
    <mergeCell ref="A6:J6"/>
    <mergeCell ref="A7:B7"/>
    <mergeCell ref="C7:D7"/>
    <mergeCell ref="E7:F7"/>
    <mergeCell ref="G7:H7"/>
    <mergeCell ref="I7:J7"/>
    <mergeCell ref="A2:J2"/>
    <mergeCell ref="A3:B3"/>
    <mergeCell ref="C3:D3"/>
    <mergeCell ref="E3:F3"/>
    <mergeCell ref="G3:H3"/>
    <mergeCell ref="I3:J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82AD666F55AD34DA29CD15807C881A3" ma:contentTypeVersion="5" ma:contentTypeDescription="Creare un nuovo documento." ma:contentTypeScope="" ma:versionID="6f74552b94d7d1c561b829ca87f8f0d3">
  <xsd:schema xmlns:xsd="http://www.w3.org/2001/XMLSchema" xmlns:xs="http://www.w3.org/2001/XMLSchema" xmlns:p="http://schemas.microsoft.com/office/2006/metadata/properties" xmlns:ns2="258f0a56-2901-4c87-a4c4-34a14d8c5b3d" xmlns:ns3="8c9d04a6-7a88-4483-bb4d-55bcd81f0c34" targetNamespace="http://schemas.microsoft.com/office/2006/metadata/properties" ma:root="true" ma:fieldsID="384766548b30a1c6c94160ba620da0c6" ns2:_="" ns3:_="">
    <xsd:import namespace="258f0a56-2901-4c87-a4c4-34a14d8c5b3d"/>
    <xsd:import namespace="8c9d04a6-7a88-4483-bb4d-55bcd81f0c3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_bpm_StatoId" minOccurs="0"/>
                <xsd:element ref="ns3:_bpm_OperazioneId" minOccurs="0"/>
                <xsd:element ref="ns3:_bpm_ErroreId" minOccurs="0"/>
                <xsd:element ref="ns3:_bpm_Sintesi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8f0a56-2901-4c87-a4c4-34a14d8c5b3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9d04a6-7a88-4483-bb4d-55bcd81f0c34" elementFormDefault="qualified">
    <xsd:import namespace="http://schemas.microsoft.com/office/2006/documentManagement/types"/>
    <xsd:import namespace="http://schemas.microsoft.com/office/infopath/2007/PartnerControls"/>
    <xsd:element name="_bpm_StatoId" ma:index="9" nillable="true" ma:displayName="_bpm_StatoId" ma:internalName="_bpm_StatoId" ma:readOnly="true">
      <xsd:simpleType>
        <xsd:restriction base="dms:Text"/>
      </xsd:simpleType>
    </xsd:element>
    <xsd:element name="_bpm_OperazioneId" ma:index="10" nillable="true" ma:displayName="_bpm_OperazioneId" ma:internalName="_bpm_OperazioneId" ma:readOnly="true">
      <xsd:simpleType>
        <xsd:restriction base="dms:Text"/>
      </xsd:simpleType>
    </xsd:element>
    <xsd:element name="_bpm_ErroreId" ma:index="11" nillable="true" ma:displayName="_bpm_ErroreId" ma:internalName="_bpm_ErroreId" ma:readOnly="true">
      <xsd:simpleType>
        <xsd:restriction base="dms:Text"/>
      </xsd:simpleType>
    </xsd:element>
    <xsd:element name="_bpm_Sintesi" ma:index="12" nillable="true" ma:displayName="Firma" ma:internalName="_bpm_Sintesi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40614E-976A-418F-B16A-84904F839CF0}">
  <ds:schemaRefs>
    <ds:schemaRef ds:uri="8c9d04a6-7a88-4483-bb4d-55bcd81f0c34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258f0a56-2901-4c87-a4c4-34a14d8c5b3d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D40B462-F5FD-4D6C-A699-F05CA4898E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8f0a56-2901-4c87-a4c4-34a14d8c5b3d"/>
    <ds:schemaRef ds:uri="8c9d04a6-7a88-4483-bb4d-55bcd81f0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03DEBD5-3DEB-44A7-A08F-CDDD7A00081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Listino pul.ord. e a richiesta</vt:lpstr>
      <vt:lpstr>Servizi Ausiliari</vt:lpstr>
      <vt:lpstr>'Listino pul.ord. e a richiesta'!OLE_LINK3</vt:lpstr>
    </vt:vector>
  </TitlesOfParts>
  <Company>Regione Emilia-Romagna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Galli Rossella</dc:creator>
  <cp:lastModifiedBy>Mazzitelli Antonio</cp:lastModifiedBy>
  <dcterms:created xsi:type="dcterms:W3CDTF">2016-05-19T11:48:22Z</dcterms:created>
  <dcterms:modified xsi:type="dcterms:W3CDTF">2023-05-15T11:36:41Z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0x010100782AD666F55AD34DA29CD15807C881A3</vt:lpwstr>
  </property>
</Properties>
</file>