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5 e 8/Istanza 11.2024/"/>
    </mc:Choice>
  </mc:AlternateContent>
  <xr:revisionPtr revIDLastSave="171" documentId="8_{C4B4B69D-DA5F-4DD4-91C9-9557C3238137}" xr6:coauthVersionLast="47" xr6:coauthVersionMax="47" xr10:uidLastSave="{D4D97EFB-0D5B-4970-9EF4-EFC9164A8761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1" i="1" l="1"/>
  <c r="E80" i="1"/>
  <c r="E68" i="1"/>
  <c r="E69" i="1"/>
  <c r="E70" i="1"/>
  <c r="E71" i="1"/>
  <c r="E67" i="1"/>
  <c r="E60" i="1"/>
  <c r="E61" i="1"/>
  <c r="E62" i="1"/>
  <c r="E59" i="1"/>
  <c r="E51" i="1"/>
  <c r="E52" i="1"/>
  <c r="E53" i="1"/>
  <c r="E54" i="1"/>
  <c r="E55" i="1"/>
  <c r="E50" i="1"/>
  <c r="E44" i="1"/>
  <c r="E45" i="1"/>
  <c r="E46" i="1"/>
  <c r="E47" i="1"/>
  <c r="E48" i="1"/>
  <c r="E43" i="1"/>
  <c r="E41" i="1"/>
  <c r="E35" i="1"/>
  <c r="E36" i="1"/>
  <c r="E34" i="1"/>
  <c r="E26" i="1"/>
  <c r="E27" i="1"/>
  <c r="E28" i="1"/>
  <c r="E29" i="1"/>
  <c r="E30" i="1"/>
  <c r="E31" i="1"/>
  <c r="E32" i="1"/>
  <c r="E2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J18" i="1"/>
  <c r="J12" i="1"/>
  <c r="J13" i="1"/>
  <c r="J14" i="1"/>
  <c r="J11" i="1"/>
  <c r="J9" i="1"/>
  <c r="J7" i="1"/>
  <c r="J8" i="1"/>
  <c r="J6" i="1"/>
  <c r="H7" i="1"/>
  <c r="H8" i="1"/>
  <c r="H9" i="1"/>
  <c r="H11" i="1"/>
  <c r="H12" i="1"/>
  <c r="H13" i="1"/>
  <c r="H14" i="1"/>
  <c r="H18" i="1"/>
  <c r="H6" i="1"/>
  <c r="G6" i="1"/>
  <c r="G8" i="1"/>
  <c r="G9" i="1"/>
  <c r="G10" i="1"/>
  <c r="G12" i="1"/>
  <c r="G13" i="1"/>
  <c r="G14" i="1"/>
  <c r="G16" i="1"/>
  <c r="G17" i="1"/>
  <c r="G18" i="1"/>
  <c r="F7" i="1"/>
  <c r="F8" i="1"/>
  <c r="F9" i="1"/>
  <c r="F11" i="1"/>
  <c r="F12" i="1"/>
  <c r="F13" i="1"/>
  <c r="F14" i="1"/>
  <c r="F18" i="1"/>
  <c r="F6" i="1"/>
  <c r="E6" i="1"/>
  <c r="E7" i="1"/>
  <c r="G7" i="1" s="1"/>
  <c r="E8" i="1"/>
  <c r="E9" i="1"/>
  <c r="E10" i="1"/>
  <c r="E11" i="1"/>
  <c r="G11" i="1" s="1"/>
  <c r="E12" i="1"/>
  <c r="E13" i="1"/>
  <c r="E14" i="1"/>
  <c r="E15" i="1"/>
  <c r="G15" i="1" s="1"/>
  <c r="E16" i="1"/>
  <c r="E17" i="1"/>
  <c r="E18" i="1"/>
  <c r="E5" i="1"/>
  <c r="G5" i="1" s="1"/>
  <c r="D34" i="1"/>
  <c r="D35" i="1"/>
  <c r="D36" i="1"/>
  <c r="D41" i="1"/>
  <c r="D43" i="1"/>
  <c r="D44" i="1"/>
  <c r="D45" i="1"/>
  <c r="D46" i="1"/>
  <c r="D47" i="1"/>
  <c r="D48" i="1"/>
  <c r="D50" i="1"/>
  <c r="D51" i="1"/>
  <c r="D52" i="1"/>
  <c r="D53" i="1"/>
  <c r="D54" i="1"/>
  <c r="D55" i="1"/>
  <c r="D59" i="1"/>
  <c r="D60" i="1"/>
  <c r="D61" i="1"/>
  <c r="D62" i="1"/>
  <c r="D67" i="1"/>
  <c r="D68" i="1"/>
  <c r="D69" i="1"/>
  <c r="D70" i="1"/>
  <c r="D71" i="1"/>
  <c r="D80" i="1"/>
  <c r="D81" i="1"/>
  <c r="D26" i="1"/>
  <c r="D27" i="1"/>
  <c r="D28" i="1"/>
  <c r="D29" i="1"/>
  <c r="D30" i="1"/>
  <c r="D31" i="1"/>
  <c r="D32" i="1"/>
  <c r="D25" i="1"/>
</calcChain>
</file>

<file path=xl/sharedStrings.xml><?xml version="1.0" encoding="utf-8"?>
<sst xmlns="http://schemas.openxmlformats.org/spreadsheetml/2006/main" count="251" uniqueCount="99">
  <si>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</si>
  <si>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</si>
  <si>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</si>
  <si>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</si>
  <si>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</si>
  <si>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</si>
  <si>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</si>
  <si>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</si>
  <si>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</si>
  <si>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</si>
  <si>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</si>
  <si>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</si>
  <si>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</si>
  <si>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</si>
  <si>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</si>
  <si>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</si>
  <si>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</si>
  <si>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</si>
  <si>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</si>
  <si>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</si>
  <si>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</si>
  <si>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</si>
  <si>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</si>
  <si>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</si>
  <si>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</si>
  <si>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</si>
  <si>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</si>
  <si>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</si>
  <si>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</si>
  <si>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</si>
  <si>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</si>
  <si>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</si>
  <si>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</si>
  <si>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</si>
  <si>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</si>
  <si>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</si>
  <si>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</si>
  <si>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</si>
  <si>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</si>
  <si>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</si>
  <si>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</si>
  <si>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</si>
  <si>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</si>
  <si>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</si>
  <si>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</si>
  <si>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</si>
  <si>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</si>
  <si>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</si>
  <si>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</si>
  <si>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</si>
  <si>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</si>
  <si>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</si>
  <si>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</si>
  <si>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</si>
  <si>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</si>
  <si>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</si>
  <si>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</si>
  <si>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</si>
  <si>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</si>
  <si>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</si>
  <si>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</si>
  <si>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</si>
  <si>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</si>
  <si>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</si>
  <si>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</si>
  <si>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</si>
  <si>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</si>
  <si>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</si>
  <si>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</si>
  <si>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</si>
  <si>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</si>
  <si>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</si>
  <si>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</si>
  <si>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n/d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</si>
  <si>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</si>
  <si>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</si>
  <si>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</si>
  <si>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</si>
  <si>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</si>
  <si>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</si>
  <si>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</si>
  <si>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</si>
  <si>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</si>
  <si>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</si>
  <si>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</si>
  <si>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</si>
  <si>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</si>
  <si>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</si>
  <si>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</si>
  <si>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</si>
  <si>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 xml:space="preserve"> VALORE EURO IVA ESCLUSA  </t>
  </si>
  <si>
    <t xml:space="preserve">LIVELLO NORMALE </t>
  </si>
  <si>
    <t xml:space="preserve">LIVELLO RIDOTTO </t>
  </si>
  <si>
    <t xml:space="preserve">LIVELLO RIDOTTO DD </t>
  </si>
  <si>
    <t>LISTINO AGGIORNATO  DD n. 698 del 10/10/2023</t>
  </si>
  <si>
    <t>LISTINO AGGIORNATO DD n. 531 del 05/10/2022</t>
  </si>
  <si>
    <t>LISTINO AGGIORNATO DD n. 531 del 05/10/2023</t>
  </si>
  <si>
    <t>LISTINO AGGIORNATO  DD n. 783 del 27/11/2024</t>
  </si>
  <si>
    <t>LISTINO AGGIORNATO DD n. 783 del 27/11/2024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</si>
</sst>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2" fillId="4" borderId="14" xfId="0" applyNumberFormat="1" applyFont="1" applyFill="1" applyBorder="1" applyAlignment="1">
      <alignment horizontal="center" vertical="center"/>
    </xf>
    <xf numFmtId="164" fontId="2" fillId="4" borderId="15" xfId="0" applyNumberFormat="1" applyFont="1" applyFill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4" borderId="13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5" fillId="3" borderId="13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2"/>
  <sheetViews>
    <sheetView tabSelected="1" topLeftCell="D1" zoomScaleNormal="100" workbookViewId="0">
      <selection activeCell="J18" sqref="J18"/>
    </sheetView>
  </sheetViews>
  <sheetFormatPr defaultColWidth="17.20703125" defaultRowHeight="10.5" x14ac:dyDescent="0.4"/>
  <cols>
    <col min="1" max="2" width="17.20703125" style="12"/>
    <col min="3" max="3" width="10.3125" style="12" customWidth="1"/>
    <col min="4" max="4" width="14.9453125" style="12" customWidth="1"/>
    <col min="5" max="5" width="19.41796875" style="12" customWidth="1"/>
    <col min="6" max="6" width="18.47265625" style="12" customWidth="1"/>
    <col min="7" max="7" width="17.20703125" style="12"/>
    <col min="8" max="8" width="17.3125" style="12" customWidth="1"/>
    <col min="9" max="16384" width="17.20703125" style="12"/>
  </cols>
  <sheetData>
    <row r="1" spans="1:11" ht="10.8" thickBot="1" x14ac:dyDescent="0.45"/>
    <row r="2" spans="1:11" ht="22.5" customHeight="1" thickBot="1" x14ac:dyDescent="0.45">
      <c r="A2" s="31" t="s">
        <v>87</v>
      </c>
      <c r="B2" s="32"/>
      <c r="C2" s="32"/>
      <c r="D2" s="32"/>
      <c r="E2" s="25" t="s">
        <v>95</v>
      </c>
      <c r="F2" s="25"/>
      <c r="G2" s="25" t="s">
        <v>94</v>
      </c>
      <c r="H2" s="25"/>
      <c r="I2" s="25" t="s">
        <v>97</v>
      </c>
      <c r="J2" s="25"/>
    </row>
    <row r="3" spans="1:11" ht="11.7" customHeight="1" x14ac:dyDescent="0.4">
      <c r="A3" s="27" t="s">
        <v>67</v>
      </c>
      <c r="B3" s="29" t="s">
        <v>68</v>
      </c>
      <c r="C3" s="29" t="s">
        <v>69</v>
      </c>
      <c r="D3" s="34" t="s">
        <v>70</v>
      </c>
      <c r="E3" s="26" t="s">
        <v>91</v>
      </c>
      <c r="F3" s="26" t="s">
        <v>92</v>
      </c>
      <c r="G3" s="26" t="s">
        <v>91</v>
      </c>
      <c r="H3" s="26" t="s">
        <v>93</v>
      </c>
      <c r="I3" s="26" t="s">
        <v>91</v>
      </c>
      <c r="J3" s="26" t="s">
        <v>93</v>
      </c>
    </row>
    <row r="4" spans="1:11" ht="28.5" customHeight="1" thickBot="1" x14ac:dyDescent="0.45">
      <c r="A4" s="28"/>
      <c r="B4" s="30"/>
      <c r="C4" s="30"/>
      <c r="D4" s="35"/>
      <c r="E4" s="26"/>
      <c r="F4" s="26"/>
      <c r="G4" s="26"/>
      <c r="H4" s="26"/>
      <c r="I4" s="26"/>
      <c r="J4" s="26"/>
    </row>
    <row r="5" spans="1:11" ht="21" thickTop="1" thickBot="1" x14ac:dyDescent="0.45">
      <c r="A5" s="13" t="s">
        <v>71</v>
      </c>
      <c r="B5" s="2" t="s">
        <v>72</v>
      </c>
      <c r="C5" s="14">
        <v>1.5035000000000001</v>
      </c>
      <c r="D5" s="20" t="s">
        <v>73</v>
      </c>
      <c r="E5" s="15">
        <f t="shared" ref="E5:E18" si="0">C5+(C5*8.1%)</f>
        <v>1.6252835000000001</v>
      </c>
      <c r="F5" s="16" t="s">
        <v>73</v>
      </c>
      <c r="G5" s="15">
        <f>E5+(E5*5.2%)</f>
        <v>1.7097982420000002</v>
      </c>
      <c r="H5" s="16" t="s">
        <v>73</v>
      </c>
      <c r="I5" s="15">
        <f>G5+(G5*0.8%)</f>
        <v>1.7234766279360001</v>
      </c>
      <c r="J5" s="16" t="s">
        <v>73</v>
      </c>
    </row>
    <row r="6" spans="1:11" ht="20.7" thickBot="1" x14ac:dyDescent="0.45">
      <c r="A6" s="13" t="s">
        <v>74</v>
      </c>
      <c r="B6" s="2" t="s">
        <v>72</v>
      </c>
      <c r="C6" s="14">
        <v>1.1337999999999999</v>
      </c>
      <c r="D6" s="20">
        <v>0.78349999999999997</v>
      </c>
      <c r="E6" s="15">
        <f t="shared" si="0"/>
        <v>1.2256377999999999</v>
      </c>
      <c r="F6" s="15">
        <f>D6+(D6*8.1%)</f>
        <v>0.84696349999999998</v>
      </c>
      <c r="G6" s="15">
        <f t="shared" ref="G6:G18" si="1">E6+(E6*5.2%)</f>
        <v>1.2893709655999999</v>
      </c>
      <c r="H6" s="15">
        <f>F6+(F6*5.2%)</f>
        <v>0.89100560200000001</v>
      </c>
      <c r="I6" s="15">
        <f t="shared" ref="I6:I18" si="2">G6+(G6*0.8%)</f>
        <v>1.2996859333247999</v>
      </c>
      <c r="J6" s="15">
        <f>H6+(H6*0.8%)</f>
        <v>0.89813364681600005</v>
      </c>
      <c r="K6" s="24"/>
    </row>
    <row r="7" spans="1:11" ht="20.7" thickBot="1" x14ac:dyDescent="0.45">
      <c r="A7" s="13" t="s">
        <v>75</v>
      </c>
      <c r="B7" s="2" t="s">
        <v>72</v>
      </c>
      <c r="C7" s="14">
        <v>1.0130999999999999</v>
      </c>
      <c r="D7" s="20">
        <v>0.74780000000000002</v>
      </c>
      <c r="E7" s="15">
        <f t="shared" si="0"/>
        <v>1.0951610999999999</v>
      </c>
      <c r="F7" s="15">
        <f>D7+(D7*8.1%)</f>
        <v>0.80837179999999997</v>
      </c>
      <c r="G7" s="15">
        <f t="shared" si="1"/>
        <v>1.1521094771999998</v>
      </c>
      <c r="H7" s="15">
        <f t="shared" ref="H7:H18" si="3">F7+(F7*5.2%)</f>
        <v>0.85040713359999998</v>
      </c>
      <c r="I7" s="15">
        <f t="shared" si="2"/>
        <v>1.1613263530175997</v>
      </c>
      <c r="J7" s="15">
        <f t="shared" ref="J7:J9" si="4">H7+(H7*0.8%)</f>
        <v>0.8572103906688</v>
      </c>
    </row>
    <row r="8" spans="1:11" ht="20.7" thickBot="1" x14ac:dyDescent="0.45">
      <c r="A8" s="13" t="s">
        <v>76</v>
      </c>
      <c r="B8" s="2" t="s">
        <v>72</v>
      </c>
      <c r="C8" s="14">
        <v>0.6754</v>
      </c>
      <c r="D8" s="20">
        <v>0.45019999999999999</v>
      </c>
      <c r="E8" s="15">
        <f t="shared" si="0"/>
        <v>0.73010739999999996</v>
      </c>
      <c r="F8" s="15">
        <f>D8+(D8*8.1%)</f>
        <v>0.48666619999999999</v>
      </c>
      <c r="G8" s="15">
        <f t="shared" si="1"/>
        <v>0.76807298479999997</v>
      </c>
      <c r="H8" s="15">
        <f t="shared" si="3"/>
        <v>0.51197284239999996</v>
      </c>
      <c r="I8" s="15">
        <f t="shared" si="2"/>
        <v>0.77421756867839997</v>
      </c>
      <c r="J8" s="15">
        <f t="shared" si="4"/>
        <v>0.51606862513919993</v>
      </c>
    </row>
    <row r="9" spans="1:11" ht="20.7" thickBot="1" x14ac:dyDescent="0.45">
      <c r="A9" s="13" t="s">
        <v>77</v>
      </c>
      <c r="B9" s="2" t="s">
        <v>72</v>
      </c>
      <c r="C9" s="14">
        <v>1.7205999999999999</v>
      </c>
      <c r="D9" s="21">
        <v>11979</v>
      </c>
      <c r="E9" s="15">
        <f t="shared" si="0"/>
        <v>1.8599686</v>
      </c>
      <c r="F9" s="15">
        <f>D9+(D9*8.1%)</f>
        <v>12949.298999999999</v>
      </c>
      <c r="G9" s="15">
        <f t="shared" si="1"/>
        <v>1.9566869672</v>
      </c>
      <c r="H9" s="15">
        <f t="shared" si="3"/>
        <v>13622.662547999998</v>
      </c>
      <c r="I9" s="15">
        <f t="shared" si="2"/>
        <v>1.9723404629376</v>
      </c>
      <c r="J9" s="15">
        <f t="shared" si="4"/>
        <v>13731.643848383999</v>
      </c>
    </row>
    <row r="10" spans="1:11" ht="20.7" thickBot="1" x14ac:dyDescent="0.45">
      <c r="A10" s="13" t="s">
        <v>78</v>
      </c>
      <c r="B10" s="2" t="s">
        <v>72</v>
      </c>
      <c r="C10" s="14">
        <v>1.7205999999999999</v>
      </c>
      <c r="D10" s="20" t="s">
        <v>73</v>
      </c>
      <c r="E10" s="15">
        <f t="shared" si="0"/>
        <v>1.8599686</v>
      </c>
      <c r="F10" s="15" t="s">
        <v>73</v>
      </c>
      <c r="G10" s="15">
        <f t="shared" si="1"/>
        <v>1.9566869672</v>
      </c>
      <c r="H10" s="15" t="s">
        <v>73</v>
      </c>
      <c r="I10" s="15">
        <f t="shared" si="2"/>
        <v>1.9723404629376</v>
      </c>
      <c r="J10" s="15" t="s">
        <v>73</v>
      </c>
    </row>
    <row r="11" spans="1:11" ht="20.7" thickBot="1" x14ac:dyDescent="0.45">
      <c r="A11" s="13" t="s">
        <v>79</v>
      </c>
      <c r="B11" s="2" t="s">
        <v>72</v>
      </c>
      <c r="C11" s="14">
        <v>0.1608</v>
      </c>
      <c r="D11" s="20">
        <v>0.85450000000000004</v>
      </c>
      <c r="E11" s="15">
        <f t="shared" si="0"/>
        <v>0.1738248</v>
      </c>
      <c r="F11" s="15">
        <f>D11+(D11*8.1%)</f>
        <v>0.92371449999999999</v>
      </c>
      <c r="G11" s="15">
        <f t="shared" si="1"/>
        <v>0.18286368959999999</v>
      </c>
      <c r="H11" s="15">
        <f t="shared" si="3"/>
        <v>0.97174765399999996</v>
      </c>
      <c r="I11" s="15">
        <f t="shared" si="2"/>
        <v>0.18432659911679999</v>
      </c>
      <c r="J11" s="15">
        <f>H11+(H11*0.8%)</f>
        <v>0.97952163523199998</v>
      </c>
    </row>
    <row r="12" spans="1:11" ht="20.7" thickBot="1" x14ac:dyDescent="0.45">
      <c r="A12" s="13" t="s">
        <v>80</v>
      </c>
      <c r="B12" s="2" t="s">
        <v>72</v>
      </c>
      <c r="C12" s="14">
        <v>1.4232</v>
      </c>
      <c r="D12" s="20">
        <v>1.0853999999999999</v>
      </c>
      <c r="E12" s="15">
        <f t="shared" si="0"/>
        <v>1.5384792</v>
      </c>
      <c r="F12" s="15">
        <f>D12+(D12*8.1%)</f>
        <v>1.1733174</v>
      </c>
      <c r="G12" s="15">
        <f t="shared" si="1"/>
        <v>1.6184801183999999</v>
      </c>
      <c r="H12" s="15">
        <f t="shared" si="3"/>
        <v>1.2343299048</v>
      </c>
      <c r="I12" s="15">
        <f t="shared" si="2"/>
        <v>1.6314279593471999</v>
      </c>
      <c r="J12" s="15">
        <f t="shared" ref="J12:J14" si="5">H12+(H12*0.8%)</f>
        <v>1.2442045440384</v>
      </c>
    </row>
    <row r="13" spans="1:11" ht="20.7" thickBot="1" x14ac:dyDescent="0.45">
      <c r="A13" s="13" t="s">
        <v>81</v>
      </c>
      <c r="B13" s="2" t="s">
        <v>72</v>
      </c>
      <c r="C13" s="14">
        <v>1.4232</v>
      </c>
      <c r="D13" s="20">
        <v>1.0853999999999999</v>
      </c>
      <c r="E13" s="15">
        <f t="shared" si="0"/>
        <v>1.5384792</v>
      </c>
      <c r="F13" s="15">
        <f>D13+(D13*8.1%)</f>
        <v>1.1733174</v>
      </c>
      <c r="G13" s="15">
        <f t="shared" si="1"/>
        <v>1.6184801183999999</v>
      </c>
      <c r="H13" s="15">
        <f t="shared" si="3"/>
        <v>1.2343299048</v>
      </c>
      <c r="I13" s="15">
        <f t="shared" si="2"/>
        <v>1.6314279593471999</v>
      </c>
      <c r="J13" s="15">
        <f t="shared" si="5"/>
        <v>1.2442045440384</v>
      </c>
    </row>
    <row r="14" spans="1:11" ht="20.7" thickBot="1" x14ac:dyDescent="0.45">
      <c r="A14" s="13" t="s">
        <v>82</v>
      </c>
      <c r="B14" s="2" t="s">
        <v>72</v>
      </c>
      <c r="C14" s="14">
        <v>1.4232</v>
      </c>
      <c r="D14" s="20">
        <v>1.0853999999999999</v>
      </c>
      <c r="E14" s="15">
        <f t="shared" si="0"/>
        <v>1.5384792</v>
      </c>
      <c r="F14" s="15">
        <f>D14+(D14*8.1%)</f>
        <v>1.1733174</v>
      </c>
      <c r="G14" s="15">
        <f t="shared" si="1"/>
        <v>1.6184801183999999</v>
      </c>
      <c r="H14" s="15">
        <f t="shared" si="3"/>
        <v>1.2343299048</v>
      </c>
      <c r="I14" s="15">
        <f t="shared" si="2"/>
        <v>1.6314279593471999</v>
      </c>
      <c r="J14" s="15">
        <f t="shared" si="5"/>
        <v>1.2442045440384</v>
      </c>
    </row>
    <row r="15" spans="1:11" ht="20.7" thickBot="1" x14ac:dyDescent="0.45">
      <c r="A15" s="13" t="s">
        <v>83</v>
      </c>
      <c r="B15" s="2" t="s">
        <v>89</v>
      </c>
      <c r="C15" s="14">
        <v>0.1125</v>
      </c>
      <c r="D15" s="20" t="s">
        <v>73</v>
      </c>
      <c r="E15" s="15">
        <f t="shared" si="0"/>
        <v>0.1216125</v>
      </c>
      <c r="F15" s="15" t="s">
        <v>73</v>
      </c>
      <c r="G15" s="15">
        <f t="shared" si="1"/>
        <v>0.12793635</v>
      </c>
      <c r="H15" s="15" t="s">
        <v>73</v>
      </c>
      <c r="I15" s="15">
        <f t="shared" si="2"/>
        <v>0.1289598408</v>
      </c>
      <c r="J15" s="15" t="s">
        <v>73</v>
      </c>
    </row>
    <row r="16" spans="1:11" ht="20.7" thickBot="1" x14ac:dyDescent="0.45">
      <c r="A16" s="13" t="s">
        <v>84</v>
      </c>
      <c r="B16" s="2" t="s">
        <v>72</v>
      </c>
      <c r="C16" s="14">
        <v>2.5960000000000001</v>
      </c>
      <c r="D16" s="20" t="s">
        <v>73</v>
      </c>
      <c r="E16" s="15">
        <f t="shared" si="0"/>
        <v>2.806276</v>
      </c>
      <c r="F16" s="15" t="s">
        <v>73</v>
      </c>
      <c r="G16" s="15">
        <f t="shared" si="1"/>
        <v>2.952202352</v>
      </c>
      <c r="H16" s="15" t="s">
        <v>73</v>
      </c>
      <c r="I16" s="15">
        <f t="shared" si="2"/>
        <v>2.975819970816</v>
      </c>
      <c r="J16" s="15" t="s">
        <v>73</v>
      </c>
    </row>
    <row r="17" spans="1:10" ht="20.7" thickBot="1" x14ac:dyDescent="0.45">
      <c r="A17" s="13" t="s">
        <v>85</v>
      </c>
      <c r="B17" s="2" t="s">
        <v>72</v>
      </c>
      <c r="C17" s="14">
        <v>1.3426</v>
      </c>
      <c r="D17" s="20" t="s">
        <v>73</v>
      </c>
      <c r="E17" s="15">
        <f t="shared" si="0"/>
        <v>1.4513506</v>
      </c>
      <c r="F17" s="15" t="s">
        <v>73</v>
      </c>
      <c r="G17" s="15">
        <f t="shared" si="1"/>
        <v>1.5268208312</v>
      </c>
      <c r="H17" s="15" t="s">
        <v>73</v>
      </c>
      <c r="I17" s="15">
        <f t="shared" si="2"/>
        <v>1.5390353978496001</v>
      </c>
      <c r="J17" s="15" t="s">
        <v>73</v>
      </c>
    </row>
    <row r="18" spans="1:10" ht="20.7" thickBot="1" x14ac:dyDescent="0.45">
      <c r="A18" s="17" t="s">
        <v>86</v>
      </c>
      <c r="B18" s="4" t="s">
        <v>72</v>
      </c>
      <c r="C18" s="18">
        <v>1.2704</v>
      </c>
      <c r="D18" s="22">
        <v>1.0853999999999999</v>
      </c>
      <c r="E18" s="15">
        <f t="shared" si="0"/>
        <v>1.3733024</v>
      </c>
      <c r="F18" s="15">
        <f>D18+(D18*8.1%)</f>
        <v>1.1733174</v>
      </c>
      <c r="G18" s="15">
        <f t="shared" si="1"/>
        <v>1.4447141247999999</v>
      </c>
      <c r="H18" s="15">
        <f t="shared" si="3"/>
        <v>1.2343299048</v>
      </c>
      <c r="I18" s="15">
        <f t="shared" si="2"/>
        <v>1.4562718377983999</v>
      </c>
      <c r="J18" s="15">
        <f>H18+(H18*0.8%)</f>
        <v>1.2442045440384</v>
      </c>
    </row>
    <row r="19" spans="1:10" ht="10.8" thickTop="1" x14ac:dyDescent="0.4"/>
    <row r="21" spans="1:10" ht="10.8" thickBot="1" x14ac:dyDescent="0.45"/>
    <row r="22" spans="1:10" ht="33.6" customHeight="1" thickBot="1" x14ac:dyDescent="0.45">
      <c r="A22" s="31" t="s">
        <v>88</v>
      </c>
      <c r="B22" s="33"/>
      <c r="C22" s="33"/>
      <c r="D22" s="23" t="s">
        <v>96</v>
      </c>
      <c r="E22" s="23" t="s">
        <v>98</v>
      </c>
    </row>
    <row r="23" spans="1:10" ht="21" x14ac:dyDescent="0.4">
      <c r="A23" s="27" t="s">
        <v>0</v>
      </c>
      <c r="B23" s="29" t="s">
        <v>1</v>
      </c>
      <c r="C23" s="8" t="s">
        <v>2</v>
      </c>
      <c r="D23" s="36" t="s">
        <v>90</v>
      </c>
      <c r="E23" s="36" t="s">
        <v>90</v>
      </c>
    </row>
    <row r="24" spans="1:10" ht="10.8" thickBot="1" x14ac:dyDescent="0.45">
      <c r="A24" s="28"/>
      <c r="B24" s="30"/>
      <c r="C24" s="1" t="s">
        <v>3</v>
      </c>
      <c r="D24" s="36"/>
      <c r="E24" s="36"/>
    </row>
    <row r="25" spans="1:10" ht="51.6" thickTop="1" thickBot="1" x14ac:dyDescent="0.45">
      <c r="A25" s="6" t="s">
        <v>4</v>
      </c>
      <c r="B25" s="2" t="s">
        <v>5</v>
      </c>
      <c r="C25" s="9">
        <v>0.7954</v>
      </c>
      <c r="D25" s="10">
        <f t="shared" ref="D25:D32" si="6">C25+(C25*8.1%)</f>
        <v>0.85982740000000002</v>
      </c>
      <c r="E25" s="10">
        <f>D25+(D25*0.8%)</f>
        <v>0.86670601920000001</v>
      </c>
    </row>
    <row r="26" spans="1:10" ht="10.8" thickBot="1" x14ac:dyDescent="0.45">
      <c r="A26" s="6" t="s">
        <v>6</v>
      </c>
      <c r="B26" s="2" t="s">
        <v>7</v>
      </c>
      <c r="C26" s="9">
        <v>3.3399999999999999E-2</v>
      </c>
      <c r="D26" s="10">
        <f t="shared" si="6"/>
        <v>3.6105399999999996E-2</v>
      </c>
      <c r="E26" s="10">
        <f t="shared" ref="E26:E32" si="7">D26+(D26*0.8%)</f>
        <v>3.6394243199999995E-2</v>
      </c>
    </row>
    <row r="27" spans="1:10" ht="20.7" thickBot="1" x14ac:dyDescent="0.45">
      <c r="A27" s="6" t="s">
        <v>8</v>
      </c>
      <c r="B27" s="2" t="s">
        <v>7</v>
      </c>
      <c r="C27" s="9">
        <v>1.9099999999999999E-2</v>
      </c>
      <c r="D27" s="10">
        <f t="shared" si="6"/>
        <v>2.0647099999999998E-2</v>
      </c>
      <c r="E27" s="10">
        <f t="shared" si="7"/>
        <v>2.0812276799999998E-2</v>
      </c>
    </row>
    <row r="28" spans="1:10" ht="20.7" thickBot="1" x14ac:dyDescent="0.45">
      <c r="A28" s="6" t="s">
        <v>9</v>
      </c>
      <c r="B28" s="2" t="s">
        <v>7</v>
      </c>
      <c r="C28" s="9">
        <v>0.93799999999999994</v>
      </c>
      <c r="D28" s="10">
        <f t="shared" si="6"/>
        <v>1.013978</v>
      </c>
      <c r="E28" s="10">
        <f t="shared" si="7"/>
        <v>1.022089824</v>
      </c>
    </row>
    <row r="29" spans="1:10" ht="30.9" thickBot="1" x14ac:dyDescent="0.45">
      <c r="A29" s="6" t="s">
        <v>10</v>
      </c>
      <c r="B29" s="2" t="s">
        <v>11</v>
      </c>
      <c r="C29" s="9">
        <v>1.2E-2</v>
      </c>
      <c r="D29" s="10">
        <f t="shared" si="6"/>
        <v>1.2972000000000001E-2</v>
      </c>
      <c r="E29" s="10">
        <f t="shared" si="7"/>
        <v>1.3075776000000001E-2</v>
      </c>
    </row>
    <row r="30" spans="1:10" ht="20.7" thickBot="1" x14ac:dyDescent="0.45">
      <c r="A30" s="6" t="s">
        <v>12</v>
      </c>
      <c r="B30" s="2" t="s">
        <v>13</v>
      </c>
      <c r="C30" s="9">
        <v>0.22270000000000001</v>
      </c>
      <c r="D30" s="10">
        <f t="shared" si="6"/>
        <v>0.2407387</v>
      </c>
      <c r="E30" s="10">
        <f t="shared" si="7"/>
        <v>0.2426646096</v>
      </c>
    </row>
    <row r="31" spans="1:10" ht="71.7" thickBot="1" x14ac:dyDescent="0.45">
      <c r="A31" s="6" t="s">
        <v>14</v>
      </c>
      <c r="B31" s="2" t="s">
        <v>13</v>
      </c>
      <c r="C31" s="9">
        <v>4.7699999999999999E-2</v>
      </c>
      <c r="D31" s="10">
        <f t="shared" si="6"/>
        <v>5.1563699999999997E-2</v>
      </c>
      <c r="E31" s="10">
        <f t="shared" si="7"/>
        <v>5.1976209599999997E-2</v>
      </c>
    </row>
    <row r="32" spans="1:10" ht="20.7" thickBot="1" x14ac:dyDescent="0.45">
      <c r="A32" s="6" t="s">
        <v>15</v>
      </c>
      <c r="B32" s="2" t="s">
        <v>13</v>
      </c>
      <c r="C32" s="9">
        <v>3.1800000000000002E-2</v>
      </c>
      <c r="D32" s="10">
        <f t="shared" si="6"/>
        <v>3.4375800000000005E-2</v>
      </c>
      <c r="E32" s="10">
        <f t="shared" si="7"/>
        <v>3.4650806400000005E-2</v>
      </c>
    </row>
    <row r="33" spans="1:5" ht="51.3" thickBot="1" x14ac:dyDescent="0.45">
      <c r="A33" s="6" t="s">
        <v>16</v>
      </c>
      <c r="B33" s="2" t="s">
        <v>17</v>
      </c>
      <c r="C33" s="9" t="s">
        <v>18</v>
      </c>
      <c r="D33" s="10" t="s">
        <v>18</v>
      </c>
      <c r="E33" s="10" t="s">
        <v>18</v>
      </c>
    </row>
    <row r="34" spans="1:5" ht="30.9" thickBot="1" x14ac:dyDescent="0.45">
      <c r="A34" s="6" t="s">
        <v>19</v>
      </c>
      <c r="B34" s="2" t="s">
        <v>13</v>
      </c>
      <c r="C34" s="9">
        <v>0.2863</v>
      </c>
      <c r="D34" s="10">
        <f>C34+(C34*8.1%)</f>
        <v>0.3094903</v>
      </c>
      <c r="E34" s="10">
        <f>D34+(D34*0.8%)</f>
        <v>0.31196622239999999</v>
      </c>
    </row>
    <row r="35" spans="1:5" ht="30.9" thickBot="1" x14ac:dyDescent="0.45">
      <c r="A35" s="6" t="s">
        <v>20</v>
      </c>
      <c r="B35" s="2" t="s">
        <v>13</v>
      </c>
      <c r="C35" s="3">
        <v>0.24460000000000001</v>
      </c>
      <c r="D35" s="10">
        <f>C35+(C35*8.1%)</f>
        <v>0.2644126</v>
      </c>
      <c r="E35" s="10">
        <f t="shared" ref="E35:E36" si="8">D35+(D35*0.8%)</f>
        <v>0.26652790079999999</v>
      </c>
    </row>
    <row r="36" spans="1:5" ht="41.1" thickBot="1" x14ac:dyDescent="0.45">
      <c r="A36" s="6" t="s">
        <v>21</v>
      </c>
      <c r="B36" s="2" t="s">
        <v>13</v>
      </c>
      <c r="C36" s="3">
        <v>0.26240000000000002</v>
      </c>
      <c r="D36" s="10">
        <f>C36+(C36*8.1%)</f>
        <v>0.28365440000000003</v>
      </c>
      <c r="E36" s="10">
        <f t="shared" si="8"/>
        <v>0.28592363520000003</v>
      </c>
    </row>
    <row r="37" spans="1:5" ht="30.9" thickBot="1" x14ac:dyDescent="0.45">
      <c r="A37" s="6" t="s">
        <v>22</v>
      </c>
      <c r="B37" s="2" t="s">
        <v>17</v>
      </c>
      <c r="C37" s="3" t="s">
        <v>18</v>
      </c>
      <c r="D37" s="10" t="s">
        <v>18</v>
      </c>
      <c r="E37" s="10" t="s">
        <v>18</v>
      </c>
    </row>
    <row r="38" spans="1:5" ht="20.7" thickBot="1" x14ac:dyDescent="0.45">
      <c r="A38" s="6" t="s">
        <v>23</v>
      </c>
      <c r="B38" s="2" t="s">
        <v>17</v>
      </c>
      <c r="C38" s="3" t="s">
        <v>18</v>
      </c>
      <c r="D38" s="10" t="s">
        <v>18</v>
      </c>
      <c r="E38" s="10" t="s">
        <v>18</v>
      </c>
    </row>
    <row r="39" spans="1:5" ht="20.7" thickBot="1" x14ac:dyDescent="0.45">
      <c r="A39" s="6" t="s">
        <v>24</v>
      </c>
      <c r="B39" s="2" t="s">
        <v>17</v>
      </c>
      <c r="C39" s="3" t="s">
        <v>18</v>
      </c>
      <c r="D39" s="10" t="s">
        <v>18</v>
      </c>
      <c r="E39" s="10" t="s">
        <v>18</v>
      </c>
    </row>
    <row r="40" spans="1:5" ht="20.7" thickBot="1" x14ac:dyDescent="0.45">
      <c r="A40" s="6" t="s">
        <v>25</v>
      </c>
      <c r="B40" s="2" t="s">
        <v>17</v>
      </c>
      <c r="C40" s="3" t="s">
        <v>18</v>
      </c>
      <c r="D40" s="10" t="s">
        <v>18</v>
      </c>
      <c r="E40" s="10" t="s">
        <v>18</v>
      </c>
    </row>
    <row r="41" spans="1:5" ht="30.9" thickBot="1" x14ac:dyDescent="0.45">
      <c r="A41" s="6" t="s">
        <v>26</v>
      </c>
      <c r="B41" s="2" t="s">
        <v>13</v>
      </c>
      <c r="C41" s="3">
        <v>0.19089999999999999</v>
      </c>
      <c r="D41" s="10">
        <f>C41+(C41*8.1%)</f>
        <v>0.20636289999999999</v>
      </c>
      <c r="E41" s="10">
        <f>D41+(D41*0.8%)</f>
        <v>0.20801380319999999</v>
      </c>
    </row>
    <row r="42" spans="1:5" ht="20.7" thickBot="1" x14ac:dyDescent="0.45">
      <c r="A42" s="6" t="s">
        <v>27</v>
      </c>
      <c r="B42" s="2" t="s">
        <v>17</v>
      </c>
      <c r="C42" s="3" t="s">
        <v>18</v>
      </c>
      <c r="D42" s="10" t="s">
        <v>18</v>
      </c>
      <c r="E42" s="10" t="s">
        <v>18</v>
      </c>
    </row>
    <row r="43" spans="1:5" ht="10.8" thickBot="1" x14ac:dyDescent="0.45">
      <c r="A43" s="6" t="s">
        <v>28</v>
      </c>
      <c r="B43" s="2" t="s">
        <v>13</v>
      </c>
      <c r="C43" s="3">
        <v>0.63629999999999998</v>
      </c>
      <c r="D43" s="10">
        <f t="shared" ref="D43:D48" si="9">C43+(C43*8.1%)</f>
        <v>0.68784029999999996</v>
      </c>
      <c r="E43" s="10">
        <f>D43+(D43*0.8%)</f>
        <v>0.69334302240000001</v>
      </c>
    </row>
    <row r="44" spans="1:5" ht="20.7" thickBot="1" x14ac:dyDescent="0.45">
      <c r="A44" s="6" t="s">
        <v>29</v>
      </c>
      <c r="B44" s="2" t="s">
        <v>13</v>
      </c>
      <c r="C44" s="3">
        <v>0.47720000000000001</v>
      </c>
      <c r="D44" s="10">
        <f t="shared" si="9"/>
        <v>0.51585320000000001</v>
      </c>
      <c r="E44" s="10">
        <f t="shared" ref="E44:E48" si="10">D44+(D44*0.8%)</f>
        <v>0.51998002560000001</v>
      </c>
    </row>
    <row r="45" spans="1:5" ht="30.9" thickBot="1" x14ac:dyDescent="0.45">
      <c r="A45" s="6" t="s">
        <v>30</v>
      </c>
      <c r="B45" s="2" t="s">
        <v>13</v>
      </c>
      <c r="C45" s="3">
        <v>0.31809999999999999</v>
      </c>
      <c r="D45" s="10">
        <f t="shared" si="9"/>
        <v>0.34386610000000001</v>
      </c>
      <c r="E45" s="10">
        <f t="shared" si="10"/>
        <v>0.3466170288</v>
      </c>
    </row>
    <row r="46" spans="1:5" ht="20.7" thickBot="1" x14ac:dyDescent="0.45">
      <c r="A46" s="6" t="s">
        <v>31</v>
      </c>
      <c r="B46" s="2" t="s">
        <v>13</v>
      </c>
      <c r="C46" s="3">
        <v>1.21E-2</v>
      </c>
      <c r="D46" s="10">
        <f t="shared" si="9"/>
        <v>1.3080099999999999E-2</v>
      </c>
      <c r="E46" s="10">
        <f t="shared" si="10"/>
        <v>1.3184740799999999E-2</v>
      </c>
    </row>
    <row r="47" spans="1:5" ht="20.7" thickBot="1" x14ac:dyDescent="0.45">
      <c r="A47" s="6" t="s">
        <v>32</v>
      </c>
      <c r="B47" s="2" t="s">
        <v>13</v>
      </c>
      <c r="C47" s="3">
        <v>1.21E-2</v>
      </c>
      <c r="D47" s="10">
        <f t="shared" si="9"/>
        <v>1.3080099999999999E-2</v>
      </c>
      <c r="E47" s="10">
        <f t="shared" si="10"/>
        <v>1.3184740799999999E-2</v>
      </c>
    </row>
    <row r="48" spans="1:5" ht="20.7" thickBot="1" x14ac:dyDescent="0.45">
      <c r="A48" s="6" t="s">
        <v>33</v>
      </c>
      <c r="B48" s="2" t="s">
        <v>13</v>
      </c>
      <c r="C48" s="3">
        <v>8.8400000000000006E-2</v>
      </c>
      <c r="D48" s="10">
        <f t="shared" si="9"/>
        <v>9.5560400000000004E-2</v>
      </c>
      <c r="E48" s="10">
        <f t="shared" si="10"/>
        <v>9.6324883200000003E-2</v>
      </c>
    </row>
    <row r="49" spans="1:5" ht="41.1" thickBot="1" x14ac:dyDescent="0.45">
      <c r="A49" s="6" t="s">
        <v>34</v>
      </c>
      <c r="B49" s="2" t="s">
        <v>17</v>
      </c>
      <c r="C49" s="3" t="s">
        <v>18</v>
      </c>
      <c r="D49" s="10" t="s">
        <v>18</v>
      </c>
      <c r="E49" s="10" t="s">
        <v>18</v>
      </c>
    </row>
    <row r="50" spans="1:5" ht="20.7" thickBot="1" x14ac:dyDescent="0.45">
      <c r="A50" s="6" t="s">
        <v>35</v>
      </c>
      <c r="B50" s="2" t="s">
        <v>13</v>
      </c>
      <c r="C50" s="3">
        <v>0.24740000000000001</v>
      </c>
      <c r="D50" s="10">
        <f t="shared" ref="D50:D55" si="11">C50+(C50*8.1%)</f>
        <v>0.26743939999999999</v>
      </c>
      <c r="E50" s="10">
        <f>D50+(D50*0.8%)</f>
        <v>0.26957891519999999</v>
      </c>
    </row>
    <row r="51" spans="1:5" ht="51.3" thickBot="1" x14ac:dyDescent="0.45">
      <c r="A51" s="6" t="s">
        <v>36</v>
      </c>
      <c r="B51" s="2" t="s">
        <v>13</v>
      </c>
      <c r="C51" s="3">
        <v>0.2651</v>
      </c>
      <c r="D51" s="10">
        <f t="shared" si="11"/>
        <v>0.28657310000000003</v>
      </c>
      <c r="E51" s="10">
        <f t="shared" ref="E51:E55" si="12">D51+(D51*0.8%)</f>
        <v>0.28886568480000002</v>
      </c>
    </row>
    <row r="52" spans="1:5" ht="61.5" thickBot="1" x14ac:dyDescent="0.45">
      <c r="A52" s="6" t="s">
        <v>37</v>
      </c>
      <c r="B52" s="2" t="s">
        <v>13</v>
      </c>
      <c r="C52" s="3">
        <v>0.24740000000000001</v>
      </c>
      <c r="D52" s="10">
        <f t="shared" si="11"/>
        <v>0.26743939999999999</v>
      </c>
      <c r="E52" s="10">
        <f t="shared" si="12"/>
        <v>0.26957891519999999</v>
      </c>
    </row>
    <row r="53" spans="1:5" ht="20.7" thickBot="1" x14ac:dyDescent="0.45">
      <c r="A53" s="6" t="s">
        <v>38</v>
      </c>
      <c r="B53" s="2" t="s">
        <v>13</v>
      </c>
      <c r="C53" s="3">
        <v>0.56559999999999999</v>
      </c>
      <c r="D53" s="10">
        <f t="shared" si="11"/>
        <v>0.6114136</v>
      </c>
      <c r="E53" s="10">
        <f t="shared" si="12"/>
        <v>0.6163049088</v>
      </c>
    </row>
    <row r="54" spans="1:5" ht="20.7" thickBot="1" x14ac:dyDescent="0.45">
      <c r="A54" s="6" t="s">
        <v>39</v>
      </c>
      <c r="B54" s="2" t="s">
        <v>13</v>
      </c>
      <c r="C54" s="3">
        <v>1.2019</v>
      </c>
      <c r="D54" s="10">
        <f t="shared" si="11"/>
        <v>1.2992539000000001</v>
      </c>
      <c r="E54" s="10">
        <f t="shared" si="12"/>
        <v>1.3096479312</v>
      </c>
    </row>
    <row r="55" spans="1:5" ht="30.9" thickBot="1" x14ac:dyDescent="0.45">
      <c r="A55" s="6" t="s">
        <v>40</v>
      </c>
      <c r="B55" s="2" t="s">
        <v>13</v>
      </c>
      <c r="C55" s="3">
        <v>7.0699999999999999E-2</v>
      </c>
      <c r="D55" s="10">
        <f t="shared" si="11"/>
        <v>7.64267E-2</v>
      </c>
      <c r="E55" s="10">
        <f t="shared" si="12"/>
        <v>7.7038113599999999E-2</v>
      </c>
    </row>
    <row r="56" spans="1:5" ht="20.7" thickBot="1" x14ac:dyDescent="0.45">
      <c r="A56" s="6" t="s">
        <v>41</v>
      </c>
      <c r="B56" s="2" t="s">
        <v>17</v>
      </c>
      <c r="C56" s="3" t="s">
        <v>18</v>
      </c>
      <c r="D56" s="10" t="s">
        <v>18</v>
      </c>
      <c r="E56" s="10" t="s">
        <v>18</v>
      </c>
    </row>
    <row r="57" spans="1:5" ht="20.7" thickBot="1" x14ac:dyDescent="0.45">
      <c r="A57" s="6" t="s">
        <v>42</v>
      </c>
      <c r="B57" s="2" t="s">
        <v>17</v>
      </c>
      <c r="C57" s="3" t="s">
        <v>18</v>
      </c>
      <c r="D57" s="10" t="s">
        <v>18</v>
      </c>
      <c r="E57" s="10" t="s">
        <v>18</v>
      </c>
    </row>
    <row r="58" spans="1:5" ht="20.7" thickBot="1" x14ac:dyDescent="0.45">
      <c r="A58" s="6" t="s">
        <v>43</v>
      </c>
      <c r="B58" s="2" t="s">
        <v>17</v>
      </c>
      <c r="C58" s="3" t="s">
        <v>18</v>
      </c>
      <c r="D58" s="10" t="s">
        <v>18</v>
      </c>
      <c r="E58" s="10" t="s">
        <v>18</v>
      </c>
    </row>
    <row r="59" spans="1:5" ht="10.8" thickBot="1" x14ac:dyDescent="0.45">
      <c r="A59" s="6" t="s">
        <v>44</v>
      </c>
      <c r="B59" s="2" t="s">
        <v>13</v>
      </c>
      <c r="C59" s="3">
        <v>7.0699999999999999E-2</v>
      </c>
      <c r="D59" s="10">
        <f>C59+(C59*8.1%)</f>
        <v>7.64267E-2</v>
      </c>
      <c r="E59" s="10">
        <f>D59+(D59*0.8%)</f>
        <v>7.7038113599999999E-2</v>
      </c>
    </row>
    <row r="60" spans="1:5" ht="30.9" thickBot="1" x14ac:dyDescent="0.45">
      <c r="A60" s="6" t="s">
        <v>45</v>
      </c>
      <c r="B60" s="2" t="s">
        <v>13</v>
      </c>
      <c r="C60" s="3">
        <v>0.1414</v>
      </c>
      <c r="D60" s="10">
        <f>C60+(C60*8.1%)</f>
        <v>0.1528534</v>
      </c>
      <c r="E60" s="10">
        <f t="shared" ref="E60:E62" si="13">D60+(D60*0.8%)</f>
        <v>0.1540762272</v>
      </c>
    </row>
    <row r="61" spans="1:5" ht="51.3" thickBot="1" x14ac:dyDescent="0.45">
      <c r="A61" s="6" t="s">
        <v>46</v>
      </c>
      <c r="B61" s="2" t="s">
        <v>13</v>
      </c>
      <c r="C61" s="3">
        <v>5.57E-2</v>
      </c>
      <c r="D61" s="10">
        <f>C61+(C61*8.1%)</f>
        <v>6.02117E-2</v>
      </c>
      <c r="E61" s="10">
        <f t="shared" si="13"/>
        <v>6.0693393599999999E-2</v>
      </c>
    </row>
    <row r="62" spans="1:5" ht="20.7" thickBot="1" x14ac:dyDescent="0.45">
      <c r="A62" s="6" t="s">
        <v>47</v>
      </c>
      <c r="B62" s="2" t="s">
        <v>13</v>
      </c>
      <c r="C62" s="3">
        <v>0.31809999999999999</v>
      </c>
      <c r="D62" s="10">
        <f>C62+(C62*8.1%)</f>
        <v>0.34386610000000001</v>
      </c>
      <c r="E62" s="10">
        <f t="shared" si="13"/>
        <v>0.3466170288</v>
      </c>
    </row>
    <row r="63" spans="1:5" ht="20.7" thickBot="1" x14ac:dyDescent="0.45">
      <c r="A63" s="6" t="s">
        <v>48</v>
      </c>
      <c r="B63" s="2" t="s">
        <v>17</v>
      </c>
      <c r="C63" s="3" t="s">
        <v>18</v>
      </c>
      <c r="D63" s="10" t="s">
        <v>18</v>
      </c>
      <c r="E63" s="10" t="s">
        <v>18</v>
      </c>
    </row>
    <row r="64" spans="1:5" ht="20.7" thickBot="1" x14ac:dyDescent="0.45">
      <c r="A64" s="6" t="s">
        <v>49</v>
      </c>
      <c r="B64" s="2" t="s">
        <v>13</v>
      </c>
      <c r="C64" s="3" t="s">
        <v>18</v>
      </c>
      <c r="D64" s="10" t="s">
        <v>18</v>
      </c>
      <c r="E64" s="10" t="s">
        <v>18</v>
      </c>
    </row>
    <row r="65" spans="1:5" ht="30.9" thickBot="1" x14ac:dyDescent="0.45">
      <c r="A65" s="6" t="s">
        <v>50</v>
      </c>
      <c r="B65" s="2" t="s">
        <v>13</v>
      </c>
      <c r="C65" s="3" t="s">
        <v>18</v>
      </c>
      <c r="D65" s="10" t="s">
        <v>18</v>
      </c>
      <c r="E65" s="10" t="s">
        <v>18</v>
      </c>
    </row>
    <row r="66" spans="1:5" ht="41.1" thickBot="1" x14ac:dyDescent="0.45">
      <c r="A66" s="6" t="s">
        <v>51</v>
      </c>
      <c r="B66" s="2" t="s">
        <v>13</v>
      </c>
      <c r="C66" s="3" t="s">
        <v>18</v>
      </c>
      <c r="D66" s="10" t="s">
        <v>18</v>
      </c>
      <c r="E66" s="10" t="s">
        <v>18</v>
      </c>
    </row>
    <row r="67" spans="1:5" ht="41.1" thickBot="1" x14ac:dyDescent="0.45">
      <c r="A67" s="6" t="s">
        <v>52</v>
      </c>
      <c r="B67" s="2" t="s">
        <v>13</v>
      </c>
      <c r="C67" s="3">
        <v>2.3900000000000001E-2</v>
      </c>
      <c r="D67" s="10">
        <f>C67+(C67*8.1%)</f>
        <v>2.5835900000000002E-2</v>
      </c>
      <c r="E67" s="10">
        <f>D67+(D67*0.8%)</f>
        <v>2.6042587200000002E-2</v>
      </c>
    </row>
    <row r="68" spans="1:5" ht="41.1" thickBot="1" x14ac:dyDescent="0.45">
      <c r="A68" s="6" t="s">
        <v>53</v>
      </c>
      <c r="B68" s="2" t="s">
        <v>13</v>
      </c>
      <c r="C68" s="3">
        <v>3.1300000000000001E-2</v>
      </c>
      <c r="D68" s="10">
        <f>C68+(C68*8.1%)</f>
        <v>3.3835299999999999E-2</v>
      </c>
      <c r="E68" s="10">
        <f t="shared" ref="E68:E71" si="14">D68+(D68*0.8%)</f>
        <v>3.4105982399999998E-2</v>
      </c>
    </row>
    <row r="69" spans="1:5" ht="10.8" thickBot="1" x14ac:dyDescent="0.45">
      <c r="A69" s="6" t="s">
        <v>54</v>
      </c>
      <c r="B69" s="2" t="s">
        <v>13</v>
      </c>
      <c r="C69" s="3">
        <v>7.3000000000000001E-3</v>
      </c>
      <c r="D69" s="10">
        <f>C69+(C69*8.1%)</f>
        <v>7.8913000000000004E-3</v>
      </c>
      <c r="E69" s="10">
        <f t="shared" si="14"/>
        <v>7.9544304000000003E-3</v>
      </c>
    </row>
    <row r="70" spans="1:5" ht="20.7" thickBot="1" x14ac:dyDescent="0.45">
      <c r="A70" s="6" t="s">
        <v>55</v>
      </c>
      <c r="B70" s="2" t="s">
        <v>13</v>
      </c>
      <c r="C70" s="3">
        <v>4.1000000000000003E-3</v>
      </c>
      <c r="D70" s="10">
        <f>C70+(C70*8.1%)</f>
        <v>4.4321000000000004E-3</v>
      </c>
      <c r="E70" s="10">
        <f t="shared" si="14"/>
        <v>4.4675568000000004E-3</v>
      </c>
    </row>
    <row r="71" spans="1:5" ht="20.7" thickBot="1" x14ac:dyDescent="0.45">
      <c r="A71" s="6" t="s">
        <v>56</v>
      </c>
      <c r="B71" s="2" t="s">
        <v>13</v>
      </c>
      <c r="C71" s="3">
        <v>2.3E-3</v>
      </c>
      <c r="D71" s="10">
        <f>C71+(C71*8.1%)</f>
        <v>2.4862999999999999E-3</v>
      </c>
      <c r="E71" s="10">
        <f t="shared" si="14"/>
        <v>2.5061903999999999E-3</v>
      </c>
    </row>
    <row r="72" spans="1:5" ht="41.1" thickBot="1" x14ac:dyDescent="0.45">
      <c r="A72" s="6" t="s">
        <v>57</v>
      </c>
      <c r="B72" s="2" t="s">
        <v>13</v>
      </c>
      <c r="C72" s="3" t="s">
        <v>18</v>
      </c>
      <c r="D72" s="10" t="s">
        <v>18</v>
      </c>
      <c r="E72" s="10" t="s">
        <v>18</v>
      </c>
    </row>
    <row r="73" spans="1:5" ht="51.3" thickBot="1" x14ac:dyDescent="0.45">
      <c r="A73" s="6" t="s">
        <v>58</v>
      </c>
      <c r="B73" s="2" t="s">
        <v>13</v>
      </c>
      <c r="C73" s="3" t="s">
        <v>18</v>
      </c>
      <c r="D73" s="10" t="s">
        <v>18</v>
      </c>
      <c r="E73" s="10" t="s">
        <v>18</v>
      </c>
    </row>
    <row r="74" spans="1:5" ht="61.5" thickBot="1" x14ac:dyDescent="0.45">
      <c r="A74" s="6" t="s">
        <v>59</v>
      </c>
      <c r="B74" s="2" t="s">
        <v>17</v>
      </c>
      <c r="C74" s="3" t="s">
        <v>18</v>
      </c>
      <c r="D74" s="10" t="s">
        <v>18</v>
      </c>
      <c r="E74" s="10" t="s">
        <v>18</v>
      </c>
    </row>
    <row r="75" spans="1:5" ht="51.3" thickBot="1" x14ac:dyDescent="0.45">
      <c r="A75" s="6" t="s">
        <v>60</v>
      </c>
      <c r="B75" s="2" t="s">
        <v>17</v>
      </c>
      <c r="C75" s="3" t="s">
        <v>18</v>
      </c>
      <c r="D75" s="10" t="s">
        <v>18</v>
      </c>
      <c r="E75" s="10" t="s">
        <v>18</v>
      </c>
    </row>
    <row r="76" spans="1:5" ht="30.9" thickBot="1" x14ac:dyDescent="0.45">
      <c r="A76" s="6" t="s">
        <v>61</v>
      </c>
      <c r="B76" s="2" t="s">
        <v>17</v>
      </c>
      <c r="C76" s="3" t="s">
        <v>18</v>
      </c>
      <c r="D76" s="10" t="s">
        <v>18</v>
      </c>
      <c r="E76" s="10" t="s">
        <v>18</v>
      </c>
    </row>
    <row r="77" spans="1:5" ht="20.7" thickBot="1" x14ac:dyDescent="0.45">
      <c r="A77" s="6" t="s">
        <v>62</v>
      </c>
      <c r="B77" s="2" t="s">
        <v>13</v>
      </c>
      <c r="C77" s="3" t="s">
        <v>18</v>
      </c>
      <c r="D77" s="10" t="s">
        <v>18</v>
      </c>
      <c r="E77" s="10" t="s">
        <v>18</v>
      </c>
    </row>
    <row r="78" spans="1:5" ht="30.9" thickBot="1" x14ac:dyDescent="0.45">
      <c r="A78" s="6" t="s">
        <v>63</v>
      </c>
      <c r="B78" s="2" t="s">
        <v>13</v>
      </c>
      <c r="C78" s="3" t="s">
        <v>18</v>
      </c>
      <c r="D78" s="10" t="s">
        <v>18</v>
      </c>
      <c r="E78" s="10" t="s">
        <v>18</v>
      </c>
    </row>
    <row r="79" spans="1:5" ht="41.1" thickBot="1" x14ac:dyDescent="0.45">
      <c r="A79" s="6" t="s">
        <v>64</v>
      </c>
      <c r="B79" s="2" t="s">
        <v>17</v>
      </c>
      <c r="C79" s="3" t="s">
        <v>18</v>
      </c>
      <c r="D79" s="10" t="s">
        <v>18</v>
      </c>
      <c r="E79" s="10" t="s">
        <v>18</v>
      </c>
    </row>
    <row r="80" spans="1:5" ht="10.8" thickBot="1" x14ac:dyDescent="0.45">
      <c r="A80" s="6" t="s">
        <v>65</v>
      </c>
      <c r="B80" s="2" t="s">
        <v>13</v>
      </c>
      <c r="C80" s="3">
        <v>0.15709999999999999</v>
      </c>
      <c r="D80" s="10">
        <f>C80+(C80*8.1%)</f>
        <v>0.16982509999999998</v>
      </c>
      <c r="E80" s="10">
        <f>D80+(D80*0.8%)</f>
        <v>0.17118370079999998</v>
      </c>
    </row>
    <row r="81" spans="1:5" ht="10.8" thickBot="1" x14ac:dyDescent="0.45">
      <c r="A81" s="7" t="s">
        <v>66</v>
      </c>
      <c r="B81" s="4" t="s">
        <v>13</v>
      </c>
      <c r="C81" s="5">
        <v>8.8300000000000003E-2</v>
      </c>
      <c r="D81" s="11">
        <f>C81+(C81*8.1%)</f>
        <v>9.5452300000000004E-2</v>
      </c>
      <c r="E81" s="10">
        <f>D81+(D81*0.8%)</f>
        <v>9.6215918400000003E-2</v>
      </c>
    </row>
    <row r="82" spans="1:5" ht="10.8" thickTop="1" x14ac:dyDescent="0.4">
      <c r="A82" s="19"/>
    </row>
  </sheetData>
  <mergeCells count="19">
    <mergeCell ref="E2:F2"/>
    <mergeCell ref="E3:E4"/>
    <mergeCell ref="F3:F4"/>
    <mergeCell ref="I2:J2"/>
    <mergeCell ref="I3:I4"/>
    <mergeCell ref="J3:J4"/>
    <mergeCell ref="A23:A24"/>
    <mergeCell ref="B23:B24"/>
    <mergeCell ref="A2:D2"/>
    <mergeCell ref="A22:C22"/>
    <mergeCell ref="A3:A4"/>
    <mergeCell ref="B3:B4"/>
    <mergeCell ref="C3:C4"/>
    <mergeCell ref="D3:D4"/>
    <mergeCell ref="E23:E24"/>
    <mergeCell ref="G2:H2"/>
    <mergeCell ref="G3:G4"/>
    <mergeCell ref="H3:H4"/>
    <mergeCell ref="D23:D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40614E-976A-418F-B16A-84904F839CF0}">
  <ds:schemaRefs>
    <ds:schemaRef ds:uri="http://purl.org/dc/terms/"/>
    <ds:schemaRef ds:uri="http://schemas.openxmlformats.org/package/2006/metadata/core-properties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58f0a56-2901-4c87-a4c4-34a14d8c5b3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63B9DE-A844-4E35-A9D0-E4E12EBB39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2024-11-29T08:46:03Z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